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aana\Dropbox\学びの場プロジェクト\02_ブートキャンプ\01_Excelブートキャンプ\01_課題づくり\01_Excel\20200303公開用\"/>
    </mc:Choice>
  </mc:AlternateContent>
  <bookViews>
    <workbookView xWindow="0" yWindow="0" windowWidth="23040" windowHeight="9384"/>
  </bookViews>
  <sheets>
    <sheet name="はじめに" sheetId="4" r:id="rId1"/>
    <sheet name="課題4_1" sheetId="2" r:id="rId2"/>
    <sheet name="課題4_2" sheetId="16" r:id="rId3"/>
    <sheet name="課題4_3" sheetId="17" r:id="rId4"/>
    <sheet name="お客様から頂いたデータ" sheetId="18" r:id="rId5"/>
  </sheets>
  <definedNames>
    <definedName name="_xlnm._FilterDatabase" localSheetId="4" hidden="1">お客様から頂いたデータ!$A$1:$L$121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2" l="1"/>
  <c r="K5" i="2" l="1"/>
  <c r="J2" i="18" l="1"/>
  <c r="K2" i="18" s="1"/>
  <c r="J3" i="18"/>
  <c r="K3" i="18" s="1"/>
  <c r="J4" i="18"/>
  <c r="K4" i="18" s="1"/>
  <c r="J5" i="18"/>
  <c r="K5" i="18" s="1"/>
  <c r="J6" i="18"/>
  <c r="K6" i="18" s="1"/>
  <c r="J7" i="18"/>
  <c r="K7" i="18" s="1"/>
  <c r="J8" i="18"/>
  <c r="K8" i="18" s="1"/>
  <c r="J9" i="18"/>
  <c r="K9" i="18" s="1"/>
  <c r="J10" i="18"/>
  <c r="K10" i="18" s="1"/>
  <c r="J11" i="18"/>
  <c r="K11" i="18" s="1"/>
  <c r="J12" i="18"/>
  <c r="K12" i="18" s="1"/>
  <c r="J13" i="18"/>
  <c r="K13" i="18" s="1"/>
  <c r="J14" i="18"/>
  <c r="K14" i="18" s="1"/>
  <c r="J15" i="18"/>
  <c r="K15" i="18" s="1"/>
  <c r="J16" i="18"/>
  <c r="K16" i="18" s="1"/>
  <c r="J17" i="18"/>
  <c r="K17" i="18" s="1"/>
  <c r="J18" i="18"/>
  <c r="K18" i="18" s="1"/>
  <c r="J19" i="18"/>
  <c r="K19" i="18" s="1"/>
  <c r="J20" i="18"/>
  <c r="K20" i="18" s="1"/>
  <c r="J21" i="18"/>
  <c r="K21" i="18" s="1"/>
  <c r="J22" i="18"/>
  <c r="K22" i="18" s="1"/>
  <c r="J23" i="18"/>
  <c r="K23" i="18" s="1"/>
  <c r="J24" i="18"/>
  <c r="K24" i="18" s="1"/>
  <c r="J25" i="18"/>
  <c r="K25" i="18" s="1"/>
  <c r="J26" i="18"/>
  <c r="K26" i="18" s="1"/>
  <c r="J27" i="18"/>
  <c r="K27" i="18" s="1"/>
  <c r="J28" i="18"/>
  <c r="K28" i="18" s="1"/>
  <c r="J29" i="18"/>
  <c r="K29" i="18" s="1"/>
  <c r="J30" i="18"/>
  <c r="K30" i="18" s="1"/>
  <c r="J31" i="18"/>
  <c r="K31" i="18" s="1"/>
  <c r="J32" i="18"/>
  <c r="K32" i="18" s="1"/>
  <c r="J33" i="18"/>
  <c r="K33" i="18" s="1"/>
  <c r="J34" i="18"/>
  <c r="K34" i="18" s="1"/>
  <c r="J35" i="18"/>
  <c r="K35" i="18" s="1"/>
  <c r="J36" i="18"/>
  <c r="K36" i="18" s="1"/>
  <c r="J37" i="18"/>
  <c r="K37" i="18" s="1"/>
  <c r="J38" i="18"/>
  <c r="K38" i="18" s="1"/>
  <c r="J39" i="18"/>
  <c r="K39" i="18" s="1"/>
  <c r="J40" i="18"/>
  <c r="K40" i="18" s="1"/>
  <c r="J41" i="18"/>
  <c r="K41" i="18" s="1"/>
  <c r="J42" i="18"/>
  <c r="K42" i="18" s="1"/>
  <c r="J43" i="18"/>
  <c r="K43" i="18" s="1"/>
  <c r="J44" i="18"/>
  <c r="K44" i="18" s="1"/>
  <c r="J45" i="18"/>
  <c r="K45" i="18"/>
  <c r="J46" i="18"/>
  <c r="K46" i="18" s="1"/>
  <c r="J47" i="18"/>
  <c r="K47" i="18" s="1"/>
  <c r="J48" i="18"/>
  <c r="K48" i="18" s="1"/>
  <c r="J49" i="18"/>
  <c r="K49" i="18" s="1"/>
  <c r="J50" i="18"/>
  <c r="K50" i="18" s="1"/>
  <c r="J51" i="18"/>
  <c r="K51" i="18" s="1"/>
  <c r="J52" i="18"/>
  <c r="K52" i="18" s="1"/>
  <c r="J53" i="18"/>
  <c r="K53" i="18" s="1"/>
  <c r="J54" i="18"/>
  <c r="K54" i="18" s="1"/>
  <c r="J55" i="18"/>
  <c r="K55" i="18" s="1"/>
  <c r="J56" i="18"/>
  <c r="K56" i="18" s="1"/>
  <c r="J57" i="18"/>
  <c r="K57" i="18"/>
  <c r="J58" i="18"/>
  <c r="K58" i="18" s="1"/>
  <c r="J59" i="18"/>
  <c r="K59" i="18" s="1"/>
  <c r="J60" i="18"/>
  <c r="K60" i="18" s="1"/>
  <c r="J61" i="18"/>
  <c r="K61" i="18" s="1"/>
  <c r="J62" i="18"/>
  <c r="K62" i="18" s="1"/>
  <c r="J63" i="18"/>
  <c r="K63" i="18" s="1"/>
  <c r="J64" i="18"/>
  <c r="K64" i="18" s="1"/>
  <c r="J65" i="18"/>
  <c r="K65" i="18" s="1"/>
  <c r="J66" i="18"/>
  <c r="K66" i="18" s="1"/>
  <c r="J67" i="18"/>
  <c r="K67" i="18" s="1"/>
  <c r="J68" i="18"/>
  <c r="K68" i="18" s="1"/>
  <c r="J69" i="18"/>
  <c r="K69" i="18" s="1"/>
  <c r="J70" i="18"/>
  <c r="K70" i="18" s="1"/>
  <c r="J71" i="18"/>
  <c r="K71" i="18" s="1"/>
  <c r="J72" i="18"/>
  <c r="K72" i="18" s="1"/>
  <c r="J73" i="18"/>
  <c r="K73" i="18" s="1"/>
  <c r="J74" i="18"/>
  <c r="K74" i="18" s="1"/>
  <c r="J75" i="18"/>
  <c r="K75" i="18" s="1"/>
  <c r="J76" i="18"/>
  <c r="K76" i="18" s="1"/>
  <c r="J77" i="18"/>
  <c r="K77" i="18" s="1"/>
  <c r="J78" i="18"/>
  <c r="K78" i="18" s="1"/>
  <c r="J79" i="18"/>
  <c r="K79" i="18" s="1"/>
  <c r="J80" i="18"/>
  <c r="K80" i="18" s="1"/>
  <c r="J81" i="18"/>
  <c r="K81" i="18" s="1"/>
  <c r="J82" i="18"/>
  <c r="K82" i="18" s="1"/>
  <c r="J83" i="18"/>
  <c r="K83" i="18" s="1"/>
  <c r="J84" i="18"/>
  <c r="K84" i="18" s="1"/>
  <c r="J85" i="18"/>
  <c r="K85" i="18" s="1"/>
  <c r="J86" i="18"/>
  <c r="K86" i="18" s="1"/>
  <c r="J87" i="18"/>
  <c r="K87" i="18" s="1"/>
  <c r="J88" i="18"/>
  <c r="K88" i="18" s="1"/>
  <c r="J89" i="18"/>
  <c r="K89" i="18" s="1"/>
  <c r="J90" i="18"/>
  <c r="K90" i="18" s="1"/>
  <c r="J91" i="18"/>
  <c r="K91" i="18" s="1"/>
  <c r="J92" i="18"/>
  <c r="K92" i="18" s="1"/>
  <c r="J93" i="18"/>
  <c r="K93" i="18" s="1"/>
  <c r="J94" i="18"/>
  <c r="K94" i="18" s="1"/>
  <c r="J95" i="18"/>
  <c r="K95" i="18" s="1"/>
  <c r="J96" i="18"/>
  <c r="K96" i="18" s="1"/>
  <c r="J97" i="18"/>
  <c r="K97" i="18" s="1"/>
  <c r="J98" i="18"/>
  <c r="K98" i="18" s="1"/>
  <c r="J99" i="18"/>
  <c r="K99" i="18" s="1"/>
  <c r="J100" i="18"/>
  <c r="K100" i="18" s="1"/>
  <c r="J101" i="18"/>
  <c r="K101" i="18" s="1"/>
  <c r="J102" i="18"/>
  <c r="K102" i="18" s="1"/>
  <c r="J103" i="18"/>
  <c r="K103" i="18" s="1"/>
  <c r="J104" i="18"/>
  <c r="K104" i="18" s="1"/>
  <c r="J105" i="18"/>
  <c r="K105" i="18" s="1"/>
  <c r="J106" i="18"/>
  <c r="K106" i="18" s="1"/>
  <c r="J107" i="18"/>
  <c r="K107" i="18" s="1"/>
  <c r="J108" i="18"/>
  <c r="K108" i="18" s="1"/>
  <c r="J109" i="18"/>
  <c r="K109" i="18" s="1"/>
  <c r="J110" i="18"/>
  <c r="K110" i="18" s="1"/>
  <c r="J111" i="18"/>
  <c r="K111" i="18" s="1"/>
  <c r="J112" i="18"/>
  <c r="K112" i="18" s="1"/>
  <c r="J113" i="18"/>
  <c r="K113" i="18" s="1"/>
  <c r="J114" i="18"/>
  <c r="K114" i="18" s="1"/>
  <c r="J115" i="18"/>
  <c r="K115" i="18" s="1"/>
  <c r="J116" i="18"/>
  <c r="K116" i="18" s="1"/>
  <c r="J117" i="18"/>
  <c r="K117" i="18" s="1"/>
  <c r="J118" i="18"/>
  <c r="K118" i="18" s="1"/>
  <c r="J119" i="18"/>
  <c r="K119" i="18" s="1"/>
  <c r="J120" i="18"/>
  <c r="K120" i="18" s="1"/>
  <c r="J121" i="18"/>
  <c r="K121" i="18" s="1"/>
  <c r="A1" i="17"/>
  <c r="A1" i="16"/>
  <c r="K24" i="16"/>
  <c r="L24" i="16"/>
  <c r="N24" i="16"/>
  <c r="K25" i="16"/>
  <c r="L25" i="16"/>
  <c r="N25" i="16"/>
  <c r="A1" i="2" l="1"/>
</calcChain>
</file>

<file path=xl/sharedStrings.xml><?xml version="1.0" encoding="utf-8"?>
<sst xmlns="http://schemas.openxmlformats.org/spreadsheetml/2006/main" count="1051" uniqueCount="346">
  <si>
    <t>【課題内容】</t>
    <rPh sb="1" eb="3">
      <t>カダイ</t>
    </rPh>
    <rPh sb="3" eb="5">
      <t>ナイヨウ</t>
    </rPh>
    <phoneticPr fontId="2"/>
  </si>
  <si>
    <t>シートの色ごとに課題内容が分かれています。</t>
    <rPh sb="4" eb="5">
      <t>イロ</t>
    </rPh>
    <rPh sb="8" eb="10">
      <t>カダイ</t>
    </rPh>
    <rPh sb="10" eb="12">
      <t>ナイヨウ</t>
    </rPh>
    <rPh sb="13" eb="14">
      <t>ワ</t>
    </rPh>
    <phoneticPr fontId="2"/>
  </si>
  <si>
    <t>同じ色のシートは関連する一つの問題として使用します。</t>
    <phoneticPr fontId="2"/>
  </si>
  <si>
    <t>提出時のファイル命名規則</t>
    <rPh sb="0" eb="2">
      <t>テイシュツ</t>
    </rPh>
    <rPh sb="2" eb="3">
      <t>ジ</t>
    </rPh>
    <rPh sb="8" eb="12">
      <t>メイメイキソク</t>
    </rPh>
    <phoneticPr fontId="2"/>
  </si>
  <si>
    <t>はじめにお読みください。</t>
    <rPh sb="5" eb="6">
      <t>ヨ</t>
    </rPh>
    <phoneticPr fontId="2"/>
  </si>
  <si>
    <t>①</t>
    <phoneticPr fontId="2"/>
  </si>
  <si>
    <t>②</t>
    <phoneticPr fontId="2"/>
  </si>
  <si>
    <t>式以外の設定の必要がある場合は、各出題シートにて指定しますので、適切な設定を行ってください。</t>
    <rPh sb="0" eb="1">
      <t>シキ</t>
    </rPh>
    <rPh sb="1" eb="3">
      <t>イガイ</t>
    </rPh>
    <rPh sb="4" eb="6">
      <t>セッテイ</t>
    </rPh>
    <rPh sb="7" eb="9">
      <t>ヒツヨウ</t>
    </rPh>
    <rPh sb="12" eb="14">
      <t>バアイ</t>
    </rPh>
    <rPh sb="16" eb="17">
      <t>カク</t>
    </rPh>
    <rPh sb="17" eb="19">
      <t>シュツダイ</t>
    </rPh>
    <rPh sb="24" eb="26">
      <t>シテイ</t>
    </rPh>
    <rPh sb="32" eb="34">
      <t>テキセツ</t>
    </rPh>
    <rPh sb="35" eb="37">
      <t>セッテイ</t>
    </rPh>
    <rPh sb="38" eb="39">
      <t>オコナ</t>
    </rPh>
    <phoneticPr fontId="2"/>
  </si>
  <si>
    <t>③</t>
    <phoneticPr fontId="2"/>
  </si>
  <si>
    <t>課題内容に沿って、セルの背景色が黄色のセルに、適切な式を設定してください。</t>
    <rPh sb="0" eb="2">
      <t>カダイ</t>
    </rPh>
    <rPh sb="2" eb="4">
      <t>ナイヨウ</t>
    </rPh>
    <rPh sb="5" eb="6">
      <t>ソ</t>
    </rPh>
    <rPh sb="12" eb="15">
      <t>ハイケイショク</t>
    </rPh>
    <rPh sb="16" eb="18">
      <t>キイロ</t>
    </rPh>
    <rPh sb="23" eb="25">
      <t>テキセツ</t>
    </rPh>
    <rPh sb="26" eb="27">
      <t>シキ</t>
    </rPh>
    <rPh sb="28" eb="30">
      <t>セッテイ</t>
    </rPh>
    <phoneticPr fontId="2"/>
  </si>
  <si>
    <t>④</t>
    <phoneticPr fontId="2"/>
  </si>
  <si>
    <t>提出先</t>
    <rPh sb="0" eb="2">
      <t>テイシュツ</t>
    </rPh>
    <rPh sb="2" eb="3">
      <t>サキ</t>
    </rPh>
    <phoneticPr fontId="2"/>
  </si>
  <si>
    <t>メールアドレス</t>
    <phoneticPr fontId="2"/>
  </si>
  <si>
    <t>件名</t>
    <rPh sb="0" eb="2">
      <t>ケンメイ</t>
    </rPh>
    <phoneticPr fontId="2"/>
  </si>
  <si>
    <t>※解いた課題のファイルを③の命名規則に沿って作成し、添付してください。</t>
    <rPh sb="1" eb="2">
      <t>ト</t>
    </rPh>
    <rPh sb="4" eb="6">
      <t>カダイ</t>
    </rPh>
    <rPh sb="14" eb="18">
      <t>メイメイキソク</t>
    </rPh>
    <rPh sb="19" eb="20">
      <t>ソ</t>
    </rPh>
    <rPh sb="22" eb="24">
      <t>サクセイ</t>
    </rPh>
    <rPh sb="26" eb="28">
      <t>テンプ</t>
    </rPh>
    <phoneticPr fontId="2"/>
  </si>
  <si>
    <t>請求対象年月日
YYYY/MM/01</t>
  </si>
  <si>
    <t>作業年月日
YYYY/MM/DD</t>
  </si>
  <si>
    <t>仕様No</t>
  </si>
  <si>
    <t>氏名</t>
  </si>
  <si>
    <t>業務名</t>
  </si>
  <si>
    <t>業務詳細内容
※任意入力</t>
  </si>
  <si>
    <t>山田 太郎</t>
  </si>
  <si>
    <t>スポーツ事務運営・事務サポート</t>
  </si>
  <si>
    <t>請求書作成</t>
  </si>
  <si>
    <t>養成スクール業務（通信）</t>
  </si>
  <si>
    <t>業務日報（入力）</t>
  </si>
  <si>
    <t>入館表（入力）</t>
  </si>
  <si>
    <t>佐藤 義信</t>
  </si>
  <si>
    <t>入館表（W）</t>
  </si>
  <si>
    <t>業務日報（W）</t>
  </si>
  <si>
    <t>スポーツ事務運営・事務サポート※YPP請求</t>
  </si>
  <si>
    <t>その他</t>
  </si>
  <si>
    <t>まとめ作業</t>
  </si>
  <si>
    <t>まとめ作業（W）</t>
  </si>
  <si>
    <t>福島 順子</t>
  </si>
  <si>
    <t>スポーツ事務運営・事務サポート　※YPP請求</t>
  </si>
  <si>
    <t>進行フォロー</t>
  </si>
  <si>
    <t>スタジオ利用表集計</t>
  </si>
  <si>
    <t>スタジオ利用表集計（W）</t>
  </si>
  <si>
    <t>請求書作成（W）</t>
  </si>
  <si>
    <t>黒崎 蘭丸</t>
  </si>
  <si>
    <t>Excel予習課題4_［メンバーID］_［氏名］.xlsx</t>
    <rPh sb="5" eb="7">
      <t>ヨシュウ</t>
    </rPh>
    <rPh sb="21" eb="23">
      <t>シメイ</t>
    </rPh>
    <phoneticPr fontId="2"/>
  </si>
  <si>
    <t>例）Excel予習課題4_001_五味渕紀子.xlsx</t>
    <rPh sb="0" eb="1">
      <t>レイ</t>
    </rPh>
    <rPh sb="17" eb="20">
      <t>ゴミブチ</t>
    </rPh>
    <rPh sb="20" eb="22">
      <t>ノリコ</t>
    </rPh>
    <phoneticPr fontId="2"/>
  </si>
  <si>
    <t>Excel予習課題4_［メンバーID］_［氏名］</t>
  </si>
  <si>
    <t>業務量（分）
※自動計算</t>
  </si>
  <si>
    <t>終了時刻</t>
  </si>
  <si>
    <t>2017.08.01-2019.07.31</t>
  </si>
  <si>
    <t>22:要介護２</t>
  </si>
  <si>
    <t>大09.05.18</t>
  </si>
  <si>
    <t>オオモリ ヒビキ</t>
  </si>
  <si>
    <t>大森 ひびき</t>
  </si>
  <si>
    <t>6</t>
  </si>
  <si>
    <t>昭07.01.04</t>
  </si>
  <si>
    <t>キタノ トモコ</t>
  </si>
  <si>
    <t>北野 朋子</t>
  </si>
  <si>
    <t>5</t>
  </si>
  <si>
    <t>2018.01.01-2019.12.31</t>
  </si>
  <si>
    <t>21:要介護１</t>
  </si>
  <si>
    <t>大09.05.15</t>
  </si>
  <si>
    <t>イグチ マサオ</t>
  </si>
  <si>
    <t>井口 勝夫</t>
  </si>
  <si>
    <t>4</t>
  </si>
  <si>
    <t>タカセ ケサオ</t>
  </si>
  <si>
    <t>高瀬 今朝雄</t>
  </si>
  <si>
    <t>3</t>
  </si>
  <si>
    <t>ナガイ アサミ</t>
  </si>
  <si>
    <t>永井 あさ美</t>
  </si>
  <si>
    <t>2</t>
  </si>
  <si>
    <t>フクシマ ハツミ</t>
  </si>
  <si>
    <t>福島 初美</t>
  </si>
  <si>
    <t>1</t>
  </si>
  <si>
    <t>判定</t>
    <rPh sb="0" eb="2">
      <t>ハンテイ</t>
    </rPh>
    <phoneticPr fontId="5"/>
  </si>
  <si>
    <t>自動判定</t>
    <rPh sb="0" eb="2">
      <t>ジドウ</t>
    </rPh>
    <rPh sb="2" eb="4">
      <t>ハンテイ</t>
    </rPh>
    <phoneticPr fontId="5"/>
  </si>
  <si>
    <t>同意年月日</t>
    <phoneticPr fontId="5"/>
  </si>
  <si>
    <t>達成予定月</t>
    <rPh sb="0" eb="2">
      <t>タッセイ</t>
    </rPh>
    <rPh sb="2" eb="4">
      <t>ヨテイ</t>
    </rPh>
    <rPh sb="4" eb="5">
      <t>ツキ</t>
    </rPh>
    <phoneticPr fontId="5"/>
  </si>
  <si>
    <t>設定月</t>
    <rPh sb="0" eb="2">
      <t>セッテイ</t>
    </rPh>
    <rPh sb="2" eb="3">
      <t>ツキ</t>
    </rPh>
    <phoneticPr fontId="5"/>
  </si>
  <si>
    <t>備考</t>
    <rPh sb="0" eb="2">
      <t>ビコウ</t>
    </rPh>
    <phoneticPr fontId="5"/>
  </si>
  <si>
    <t>利用者署名</t>
    <phoneticPr fontId="5"/>
  </si>
  <si>
    <t>利用者</t>
    <phoneticPr fontId="5"/>
  </si>
  <si>
    <t>短期目標期間</t>
  </si>
  <si>
    <t>短期目標期間</t>
    <rPh sb="0" eb="2">
      <t>タンキ</t>
    </rPh>
    <rPh sb="2" eb="4">
      <t>モクヒョウ</t>
    </rPh>
    <rPh sb="4" eb="6">
      <t>キカン</t>
    </rPh>
    <phoneticPr fontId="5"/>
  </si>
  <si>
    <t>認定有効期限</t>
    <rPh sb="0" eb="2">
      <t>ニンテイ</t>
    </rPh>
    <rPh sb="2" eb="4">
      <t>ユウコウ</t>
    </rPh>
    <rPh sb="4" eb="6">
      <t>キゲン</t>
    </rPh>
    <phoneticPr fontId="5"/>
  </si>
  <si>
    <t>認定有効期間</t>
    <rPh sb="0" eb="2">
      <t>ニンテイ</t>
    </rPh>
    <rPh sb="2" eb="4">
      <t>ユウコウ</t>
    </rPh>
    <rPh sb="4" eb="6">
      <t>キカン</t>
    </rPh>
    <phoneticPr fontId="5"/>
  </si>
  <si>
    <t>要介護度</t>
    <rPh sb="0" eb="3">
      <t>ヨウカイゴ</t>
    </rPh>
    <rPh sb="3" eb="4">
      <t>ド</t>
    </rPh>
    <phoneticPr fontId="5"/>
  </si>
  <si>
    <t>生年月日</t>
    <rPh sb="0" eb="2">
      <t>セイネン</t>
    </rPh>
    <rPh sb="2" eb="4">
      <t>ガッピ</t>
    </rPh>
    <phoneticPr fontId="5"/>
  </si>
  <si>
    <t>氏名カナ</t>
    <rPh sb="0" eb="2">
      <t>シメイ</t>
    </rPh>
    <phoneticPr fontId="5"/>
  </si>
  <si>
    <t>氏名</t>
    <rPh sb="0" eb="2">
      <t>シメイ</t>
    </rPh>
    <phoneticPr fontId="5"/>
  </si>
  <si>
    <t>氏　名</t>
    <rPh sb="0" eb="1">
      <t>シ</t>
    </rPh>
    <rPh sb="2" eb="3">
      <t>メイ</t>
    </rPh>
    <phoneticPr fontId="5"/>
  </si>
  <si>
    <t>　No</t>
    <phoneticPr fontId="5"/>
  </si>
  <si>
    <t>プルダウン</t>
    <phoneticPr fontId="5"/>
  </si>
  <si>
    <t>プルダウン</t>
    <phoneticPr fontId="5"/>
  </si>
  <si>
    <t>日付入力</t>
    <rPh sb="0" eb="2">
      <t>ヒヅケ</t>
    </rPh>
    <rPh sb="2" eb="4">
      <t>ニュウリョク</t>
    </rPh>
    <phoneticPr fontId="5"/>
  </si>
  <si>
    <t>プルダウン</t>
    <phoneticPr fontId="5"/>
  </si>
  <si>
    <t>対象年月</t>
  </si>
  <si>
    <t>終了日</t>
  </si>
  <si>
    <t>開始日</t>
  </si>
  <si>
    <t>入力行が26行目以降に追加になっても、上の行の式をコピーするだけで正しく判定されるようにしてください。</t>
    <rPh sb="0" eb="2">
      <t>ニュウリョク</t>
    </rPh>
    <rPh sb="2" eb="3">
      <t>ギョウ</t>
    </rPh>
    <rPh sb="6" eb="8">
      <t>ギョウメ</t>
    </rPh>
    <rPh sb="8" eb="10">
      <t>イコウ</t>
    </rPh>
    <rPh sb="11" eb="13">
      <t>ツイカ</t>
    </rPh>
    <rPh sb="19" eb="20">
      <t>ウエ</t>
    </rPh>
    <rPh sb="21" eb="22">
      <t>ギョウ</t>
    </rPh>
    <rPh sb="23" eb="24">
      <t>シキ</t>
    </rPh>
    <rPh sb="33" eb="34">
      <t>タダ</t>
    </rPh>
    <rPh sb="36" eb="38">
      <t>ハンテイ</t>
    </rPh>
    <phoneticPr fontId="2"/>
  </si>
  <si>
    <t>なお、利用者同意年月日が空欄の場合は、空欄が表示されるようにしてください。</t>
    <rPh sb="3" eb="5">
      <t>リヨウ</t>
    </rPh>
    <rPh sb="5" eb="6">
      <t>シャ</t>
    </rPh>
    <rPh sb="6" eb="8">
      <t>ドウイ</t>
    </rPh>
    <rPh sb="8" eb="11">
      <t>ネンガッピ</t>
    </rPh>
    <rPh sb="12" eb="14">
      <t>クウラン</t>
    </rPh>
    <rPh sb="15" eb="17">
      <t>バアイ</t>
    </rPh>
    <rPh sb="19" eb="21">
      <t>クウラン</t>
    </rPh>
    <rPh sb="22" eb="24">
      <t>ヒョウジ</t>
    </rPh>
    <phoneticPr fontId="2"/>
  </si>
  <si>
    <t>利用者同意年月日が、対象年月の終了日を含めずそれより後の日付の場合は×を表示してください。</t>
    <rPh sb="0" eb="3">
      <t>リヨウシャ</t>
    </rPh>
    <rPh sb="3" eb="5">
      <t>ドウイ</t>
    </rPh>
    <rPh sb="5" eb="8">
      <t>ネンガッピ</t>
    </rPh>
    <rPh sb="10" eb="12">
      <t>タイショウ</t>
    </rPh>
    <rPh sb="12" eb="14">
      <t>ネンゲツ</t>
    </rPh>
    <rPh sb="15" eb="18">
      <t>シュウリョウビ</t>
    </rPh>
    <rPh sb="19" eb="20">
      <t>フク</t>
    </rPh>
    <rPh sb="26" eb="27">
      <t>アト</t>
    </rPh>
    <rPh sb="28" eb="30">
      <t>ヒヅケ</t>
    </rPh>
    <rPh sb="31" eb="33">
      <t>バアイ</t>
    </rPh>
    <rPh sb="36" eb="38">
      <t>ヒョウジ</t>
    </rPh>
    <phoneticPr fontId="2"/>
  </si>
  <si>
    <t>利用者同意年月日が、対象年月の終了日と同じかそれより前の日付の場合は○を表示してください。</t>
    <rPh sb="0" eb="3">
      <t>リヨウシャ</t>
    </rPh>
    <rPh sb="3" eb="5">
      <t>ドウイ</t>
    </rPh>
    <rPh sb="5" eb="8">
      <t>ネンガッピ</t>
    </rPh>
    <rPh sb="10" eb="12">
      <t>タイショウ</t>
    </rPh>
    <rPh sb="12" eb="14">
      <t>ネンゲツ</t>
    </rPh>
    <rPh sb="15" eb="18">
      <t>シュウリョウビ</t>
    </rPh>
    <rPh sb="19" eb="20">
      <t>オナ</t>
    </rPh>
    <rPh sb="26" eb="27">
      <t>マエ</t>
    </rPh>
    <rPh sb="28" eb="30">
      <t>ヒヅケ</t>
    </rPh>
    <rPh sb="31" eb="33">
      <t>バアイ</t>
    </rPh>
    <rPh sb="36" eb="38">
      <t>ヒョウジ</t>
    </rPh>
    <phoneticPr fontId="2"/>
  </si>
  <si>
    <t>O列に、以下の要件を満たす式を設定してください。</t>
    <rPh sb="1" eb="2">
      <t>レツ</t>
    </rPh>
    <rPh sb="4" eb="6">
      <t>イカ</t>
    </rPh>
    <rPh sb="7" eb="9">
      <t>ヨウケン</t>
    </rPh>
    <rPh sb="10" eb="11">
      <t>ミ</t>
    </rPh>
    <rPh sb="13" eb="14">
      <t>シキ</t>
    </rPh>
    <rPh sb="15" eb="17">
      <t>セッテイ</t>
    </rPh>
    <phoneticPr fontId="2"/>
  </si>
  <si>
    <t>なお、短期目標期間の設定月が空欄の場合は、空欄が表示されるようにしてください。</t>
    <rPh sb="10" eb="12">
      <t>セッテイ</t>
    </rPh>
    <rPh sb="12" eb="13">
      <t>ツキ</t>
    </rPh>
    <rPh sb="14" eb="16">
      <t>クウラン</t>
    </rPh>
    <rPh sb="17" eb="19">
      <t>バアイ</t>
    </rPh>
    <rPh sb="21" eb="23">
      <t>クウラン</t>
    </rPh>
    <rPh sb="24" eb="26">
      <t>ヒョウジ</t>
    </rPh>
    <phoneticPr fontId="2"/>
  </si>
  <si>
    <t>対象年月の開始日が、短期目標期間の設定月から達成予定月の期間に当てはまっていない場合は、×を表示してください。</t>
    <rPh sb="0" eb="2">
      <t>タイショウ</t>
    </rPh>
    <rPh sb="2" eb="4">
      <t>ネンゲツ</t>
    </rPh>
    <rPh sb="5" eb="8">
      <t>カイシビ</t>
    </rPh>
    <rPh sb="17" eb="19">
      <t>セッテイ</t>
    </rPh>
    <rPh sb="19" eb="20">
      <t>ツキ</t>
    </rPh>
    <rPh sb="22" eb="24">
      <t>タッセイ</t>
    </rPh>
    <rPh sb="24" eb="26">
      <t>ヨテイ</t>
    </rPh>
    <rPh sb="26" eb="27">
      <t>ツキ</t>
    </rPh>
    <rPh sb="28" eb="30">
      <t>キカン</t>
    </rPh>
    <rPh sb="31" eb="32">
      <t>ア</t>
    </rPh>
    <rPh sb="40" eb="42">
      <t>バアイ</t>
    </rPh>
    <rPh sb="46" eb="48">
      <t>ヒョウジ</t>
    </rPh>
    <phoneticPr fontId="2"/>
  </si>
  <si>
    <t>対象年月の開始日が、短期目標期間の設定月から達成予定月の期間に当てはまっている場合は○を表示してください。</t>
    <rPh sb="0" eb="2">
      <t>タイショウ</t>
    </rPh>
    <rPh sb="2" eb="4">
      <t>ネンゲツ</t>
    </rPh>
    <rPh sb="5" eb="8">
      <t>カイシビ</t>
    </rPh>
    <rPh sb="17" eb="19">
      <t>セッテイ</t>
    </rPh>
    <rPh sb="19" eb="20">
      <t>ツキ</t>
    </rPh>
    <rPh sb="22" eb="24">
      <t>タッセイ</t>
    </rPh>
    <rPh sb="24" eb="26">
      <t>ヨテイ</t>
    </rPh>
    <rPh sb="26" eb="27">
      <t>ツキ</t>
    </rPh>
    <rPh sb="28" eb="30">
      <t>キカン</t>
    </rPh>
    <rPh sb="31" eb="32">
      <t>ア</t>
    </rPh>
    <rPh sb="39" eb="41">
      <t>バアイ</t>
    </rPh>
    <rPh sb="44" eb="46">
      <t>ヒョウジ</t>
    </rPh>
    <phoneticPr fontId="2"/>
  </si>
  <si>
    <t>M列に、以下の要件を満たす式を設定してください。</t>
    <rPh sb="1" eb="2">
      <t>レツ</t>
    </rPh>
    <rPh sb="4" eb="6">
      <t>イカ</t>
    </rPh>
    <rPh sb="7" eb="9">
      <t>ヨウケン</t>
    </rPh>
    <rPh sb="10" eb="11">
      <t>ミ</t>
    </rPh>
    <rPh sb="13" eb="14">
      <t>シキ</t>
    </rPh>
    <rPh sb="15" eb="17">
      <t>セッテイ</t>
    </rPh>
    <phoneticPr fontId="2"/>
  </si>
  <si>
    <t>氏名判定が×のときは、水色と黄色のセルに「-」を表示してください。</t>
    <rPh sb="0" eb="2">
      <t>シメイ</t>
    </rPh>
    <rPh sb="2" eb="4">
      <t>ハンテイ</t>
    </rPh>
    <rPh sb="11" eb="13">
      <t>ミズイロ</t>
    </rPh>
    <rPh sb="14" eb="16">
      <t>キイロ</t>
    </rPh>
    <rPh sb="24" eb="26">
      <t>ヒョウジ</t>
    </rPh>
    <phoneticPr fontId="2"/>
  </si>
  <si>
    <t>C、F、H、J、P列に、○か×を選択式で入力する、入力規則を設定してください。</t>
    <rPh sb="9" eb="10">
      <t>レツ</t>
    </rPh>
    <rPh sb="16" eb="18">
      <t>センタク</t>
    </rPh>
    <rPh sb="18" eb="19">
      <t>シキ</t>
    </rPh>
    <rPh sb="20" eb="22">
      <t>ニュウリョク</t>
    </rPh>
    <rPh sb="25" eb="27">
      <t>ニュウリョク</t>
    </rPh>
    <rPh sb="27" eb="29">
      <t>キソク</t>
    </rPh>
    <rPh sb="30" eb="32">
      <t>セッテイ</t>
    </rPh>
    <phoneticPr fontId="2"/>
  </si>
  <si>
    <t>01ビアンコぺルラ</t>
  </si>
  <si>
    <t>単価</t>
    <rPh sb="0" eb="2">
      <t>タンカ</t>
    </rPh>
    <phoneticPr fontId="2"/>
  </si>
  <si>
    <t>商品名</t>
    <rPh sb="0" eb="2">
      <t>ショウヒン</t>
    </rPh>
    <rPh sb="2" eb="3">
      <t>メイ</t>
    </rPh>
    <phoneticPr fontId="2"/>
  </si>
  <si>
    <t>型番</t>
    <rPh sb="0" eb="2">
      <t>カタバン</t>
    </rPh>
    <phoneticPr fontId="2"/>
  </si>
  <si>
    <t>「お客様から頂いたデータ」シートに直接改変を加えてもOKです。</t>
    <rPh sb="17" eb="19">
      <t>チョクセツ</t>
    </rPh>
    <rPh sb="19" eb="21">
      <t>カイヘン</t>
    </rPh>
    <rPh sb="22" eb="23">
      <t>クワ</t>
    </rPh>
    <phoneticPr fontId="2"/>
  </si>
  <si>
    <t>単価は標準価格で、カンマは表示されないようにしてください。</t>
    <rPh sb="0" eb="2">
      <t>タンカ</t>
    </rPh>
    <rPh sb="3" eb="5">
      <t>ヒョウジュン</t>
    </rPh>
    <rPh sb="5" eb="7">
      <t>カカク</t>
    </rPh>
    <rPh sb="13" eb="15">
      <t>ヒョウジ</t>
    </rPh>
    <phoneticPr fontId="2"/>
  </si>
  <si>
    <t>商品名は、品名の前にNoを、半角二けたで表現したものを付けてください。</t>
    <rPh sb="0" eb="3">
      <t>ショウヒンメイ</t>
    </rPh>
    <rPh sb="5" eb="7">
      <t>ヒンメイ</t>
    </rPh>
    <rPh sb="8" eb="9">
      <t>マエ</t>
    </rPh>
    <rPh sb="14" eb="16">
      <t>ハンカク</t>
    </rPh>
    <rPh sb="16" eb="17">
      <t>フタ</t>
    </rPh>
    <rPh sb="20" eb="22">
      <t>ヒョウゲン</t>
    </rPh>
    <rPh sb="27" eb="28">
      <t>ツ</t>
    </rPh>
    <phoneticPr fontId="2"/>
  </si>
  <si>
    <t>型番は、すべて半角文字にしてください。</t>
    <rPh sb="0" eb="2">
      <t>カタバン</t>
    </rPh>
    <rPh sb="7" eb="9">
      <t>ハンカク</t>
    </rPh>
    <rPh sb="9" eb="11">
      <t>モジ</t>
    </rPh>
    <phoneticPr fontId="2"/>
  </si>
  <si>
    <t>「お客様から頂いたデータ」シートの内容から、型番、商品名、単価を抜き出した表を作成してください。</t>
    <rPh sb="2" eb="4">
      <t>キャクサマ</t>
    </rPh>
    <rPh sb="6" eb="7">
      <t>イタダ</t>
    </rPh>
    <rPh sb="17" eb="19">
      <t>ナイヨウ</t>
    </rPh>
    <rPh sb="22" eb="24">
      <t>カタバン</t>
    </rPh>
    <rPh sb="25" eb="28">
      <t>ショウヒンメイ</t>
    </rPh>
    <rPh sb="29" eb="31">
      <t>タンカ</t>
    </rPh>
    <rPh sb="32" eb="33">
      <t>ヌ</t>
    </rPh>
    <rPh sb="34" eb="35">
      <t>ダ</t>
    </rPh>
    <rPh sb="37" eb="38">
      <t>ヒョウ</t>
    </rPh>
    <rPh sb="39" eb="41">
      <t>サクセイ</t>
    </rPh>
    <phoneticPr fontId="2"/>
  </si>
  <si>
    <t>国産材</t>
    <rPh sb="0" eb="2">
      <t>コクサン</t>
    </rPh>
    <rPh sb="2" eb="3">
      <t>ザイ</t>
    </rPh>
    <phoneticPr fontId="32"/>
  </si>
  <si>
    <t>約19.2</t>
    <rPh sb="0" eb="1">
      <t>ヤク</t>
    </rPh>
    <phoneticPr fontId="32"/>
  </si>
  <si>
    <t>1515S002</t>
    <phoneticPr fontId="32"/>
  </si>
  <si>
    <t>Ｋ</t>
    <phoneticPr fontId="32"/>
  </si>
  <si>
    <t>☆</t>
    <phoneticPr fontId="32"/>
  </si>
  <si>
    <t>約25.0</t>
    <rPh sb="0" eb="1">
      <t>ヤク</t>
    </rPh>
    <phoneticPr fontId="32"/>
  </si>
  <si>
    <t>3232L001</t>
    <phoneticPr fontId="32"/>
  </si>
  <si>
    <t>約12.9</t>
    <rPh sb="0" eb="1">
      <t>ヤク</t>
    </rPh>
    <phoneticPr fontId="32"/>
  </si>
  <si>
    <t>3131U002</t>
    <phoneticPr fontId="32"/>
  </si>
  <si>
    <t>Ｅ</t>
    <phoneticPr fontId="32"/>
  </si>
  <si>
    <t>☆</t>
    <phoneticPr fontId="32"/>
  </si>
  <si>
    <t>3131P001</t>
    <phoneticPr fontId="32"/>
  </si>
  <si>
    <t>Ｅ</t>
    <phoneticPr fontId="32"/>
  </si>
  <si>
    <t>約12.0</t>
    <rPh sb="0" eb="1">
      <t>ヤク</t>
    </rPh>
    <phoneticPr fontId="32"/>
  </si>
  <si>
    <t>ERR021</t>
    <phoneticPr fontId="32"/>
  </si>
  <si>
    <t>Ｄ</t>
    <phoneticPr fontId="32"/>
  </si>
  <si>
    <t>約12.2</t>
    <rPh sb="0" eb="1">
      <t>ヤク</t>
    </rPh>
    <phoneticPr fontId="32"/>
  </si>
  <si>
    <t>ERB020</t>
    <phoneticPr fontId="32"/>
  </si>
  <si>
    <t>ERH019</t>
    <phoneticPr fontId="32"/>
  </si>
  <si>
    <t>EKC018</t>
    <phoneticPr fontId="32"/>
  </si>
  <si>
    <t>EKR017</t>
    <phoneticPr fontId="32"/>
  </si>
  <si>
    <t>Ｄ</t>
    <phoneticPr fontId="32"/>
  </si>
  <si>
    <t>EKB016</t>
    <phoneticPr fontId="32"/>
  </si>
  <si>
    <t>EKA015</t>
    <phoneticPr fontId="32"/>
  </si>
  <si>
    <t>約12.5</t>
    <rPh sb="0" eb="1">
      <t>ヤク</t>
    </rPh>
    <phoneticPr fontId="32"/>
  </si>
  <si>
    <t>EVG014</t>
    <phoneticPr fontId="32"/>
  </si>
  <si>
    <t>EVB013</t>
    <phoneticPr fontId="32"/>
  </si>
  <si>
    <t>EVA012</t>
    <phoneticPr fontId="32"/>
  </si>
  <si>
    <t>EVH011</t>
    <phoneticPr fontId="32"/>
  </si>
  <si>
    <t>約11.5</t>
    <rPh sb="0" eb="1">
      <t>ヤク</t>
    </rPh>
    <phoneticPr fontId="32"/>
  </si>
  <si>
    <t>ESB010</t>
    <phoneticPr fontId="32"/>
  </si>
  <si>
    <t>ESG009</t>
    <phoneticPr fontId="32"/>
  </si>
  <si>
    <t>EPB008</t>
    <phoneticPr fontId="32"/>
  </si>
  <si>
    <t>EPC007</t>
    <phoneticPr fontId="32"/>
  </si>
  <si>
    <t>EQG006</t>
    <phoneticPr fontId="32"/>
  </si>
  <si>
    <t>EQH005</t>
    <phoneticPr fontId="32"/>
  </si>
  <si>
    <t>約11.0</t>
    <rPh sb="0" eb="1">
      <t>ヤク</t>
    </rPh>
    <phoneticPr fontId="32"/>
  </si>
  <si>
    <t>ERD004</t>
    <phoneticPr fontId="32"/>
  </si>
  <si>
    <t>ERM003</t>
    <phoneticPr fontId="32"/>
  </si>
  <si>
    <t>ERT002</t>
    <phoneticPr fontId="32"/>
  </si>
  <si>
    <t>ERG001</t>
    <phoneticPr fontId="32"/>
  </si>
  <si>
    <t>☆</t>
    <phoneticPr fontId="32"/>
  </si>
  <si>
    <t>約9.0</t>
    <rPh sb="0" eb="1">
      <t>ヤク</t>
    </rPh>
    <phoneticPr fontId="32"/>
  </si>
  <si>
    <t>S3030J030</t>
    <phoneticPr fontId="32"/>
  </si>
  <si>
    <t>Ｗ</t>
    <phoneticPr fontId="32"/>
  </si>
  <si>
    <t>輸入材</t>
    <rPh sb="0" eb="2">
      <t>ユニュウ</t>
    </rPh>
    <rPh sb="2" eb="3">
      <t>ザイ</t>
    </rPh>
    <phoneticPr fontId="32"/>
  </si>
  <si>
    <t>約8.2</t>
    <rPh sb="0" eb="1">
      <t>ヤク</t>
    </rPh>
    <phoneticPr fontId="32"/>
  </si>
  <si>
    <t>M3030029</t>
    <phoneticPr fontId="32"/>
  </si>
  <si>
    <t>Ｗ</t>
    <phoneticPr fontId="32"/>
  </si>
  <si>
    <t>M3030028</t>
    <phoneticPr fontId="32"/>
  </si>
  <si>
    <t>Ｗ</t>
    <phoneticPr fontId="32"/>
  </si>
  <si>
    <t>M3030027</t>
    <phoneticPr fontId="32"/>
  </si>
  <si>
    <t>M3030026</t>
    <phoneticPr fontId="32"/>
  </si>
  <si>
    <t>M3030025</t>
    <phoneticPr fontId="32"/>
  </si>
  <si>
    <t>M3030024</t>
    <phoneticPr fontId="32"/>
  </si>
  <si>
    <t>約13.4</t>
    <rPh sb="0" eb="1">
      <t>ヤク</t>
    </rPh>
    <phoneticPr fontId="32"/>
  </si>
  <si>
    <t>M3060023</t>
    <phoneticPr fontId="32"/>
  </si>
  <si>
    <t>Ｗ</t>
    <phoneticPr fontId="32"/>
  </si>
  <si>
    <t>約13.7</t>
    <rPh sb="0" eb="1">
      <t>ヤク</t>
    </rPh>
    <phoneticPr fontId="32"/>
  </si>
  <si>
    <t>M3030022</t>
    <phoneticPr fontId="32"/>
  </si>
  <si>
    <t>約12.6</t>
    <rPh sb="0" eb="1">
      <t>ヤク</t>
    </rPh>
    <phoneticPr fontId="32"/>
  </si>
  <si>
    <t>M3030021</t>
    <phoneticPr fontId="32"/>
  </si>
  <si>
    <t>M3030020</t>
    <phoneticPr fontId="32"/>
  </si>
  <si>
    <t>M3030019</t>
    <phoneticPr fontId="32"/>
  </si>
  <si>
    <t>M3030018</t>
    <phoneticPr fontId="32"/>
  </si>
  <si>
    <t>M3030017</t>
    <phoneticPr fontId="32"/>
  </si>
  <si>
    <t>M3030016</t>
    <phoneticPr fontId="32"/>
  </si>
  <si>
    <t>M3030015</t>
    <phoneticPr fontId="32"/>
  </si>
  <si>
    <t>M3030014</t>
    <phoneticPr fontId="32"/>
  </si>
  <si>
    <t>M3030013</t>
    <phoneticPr fontId="32"/>
  </si>
  <si>
    <t>M3030012</t>
    <phoneticPr fontId="32"/>
  </si>
  <si>
    <t>M3030011</t>
    <phoneticPr fontId="32"/>
  </si>
  <si>
    <t>約14.8</t>
    <rPh sb="0" eb="1">
      <t>ヤク</t>
    </rPh>
    <phoneticPr fontId="32"/>
  </si>
  <si>
    <t>M3030010</t>
    <phoneticPr fontId="32"/>
  </si>
  <si>
    <t>約14.9</t>
    <rPh sb="0" eb="1">
      <t>ヤク</t>
    </rPh>
    <phoneticPr fontId="32"/>
  </si>
  <si>
    <t>M3060009</t>
    <phoneticPr fontId="32"/>
  </si>
  <si>
    <t>約9.3</t>
    <rPh sb="0" eb="1">
      <t>ヤク</t>
    </rPh>
    <phoneticPr fontId="32"/>
  </si>
  <si>
    <t>M3232008</t>
    <phoneticPr fontId="32"/>
  </si>
  <si>
    <t>約10.4</t>
    <rPh sb="0" eb="1">
      <t>ヤク</t>
    </rPh>
    <phoneticPr fontId="32"/>
  </si>
  <si>
    <t>M3030007</t>
    <phoneticPr fontId="32"/>
  </si>
  <si>
    <t>約15.9</t>
    <rPh sb="0" eb="1">
      <t>ヤク</t>
    </rPh>
    <phoneticPr fontId="32"/>
  </si>
  <si>
    <t>M3030006</t>
    <phoneticPr fontId="32"/>
  </si>
  <si>
    <t>M3030005</t>
    <phoneticPr fontId="32"/>
  </si>
  <si>
    <t>約9.2</t>
    <rPh sb="0" eb="1">
      <t>ヤク</t>
    </rPh>
    <phoneticPr fontId="32"/>
  </si>
  <si>
    <t>M3030004</t>
    <phoneticPr fontId="32"/>
  </si>
  <si>
    <t>約11.4</t>
    <rPh sb="0" eb="1">
      <t>ヤク</t>
    </rPh>
    <phoneticPr fontId="32"/>
  </si>
  <si>
    <t>M3030003</t>
    <phoneticPr fontId="32"/>
  </si>
  <si>
    <t>M3030002</t>
    <phoneticPr fontId="32"/>
  </si>
  <si>
    <t>M3030001</t>
    <phoneticPr fontId="32"/>
  </si>
  <si>
    <t>PM15020</t>
    <phoneticPr fontId="32"/>
  </si>
  <si>
    <t>Ｓ</t>
    <phoneticPr fontId="32"/>
  </si>
  <si>
    <t>約8.8</t>
    <rPh sb="0" eb="1">
      <t>ヤク</t>
    </rPh>
    <phoneticPr fontId="32"/>
  </si>
  <si>
    <t>PM10020</t>
    <phoneticPr fontId="32"/>
  </si>
  <si>
    <t>NFR15019</t>
    <phoneticPr fontId="32"/>
  </si>
  <si>
    <t>NFR10019</t>
    <phoneticPr fontId="32"/>
  </si>
  <si>
    <t>KM15018</t>
    <phoneticPr fontId="32"/>
  </si>
  <si>
    <t>KM10018</t>
    <phoneticPr fontId="32"/>
  </si>
  <si>
    <t>KY15017</t>
    <phoneticPr fontId="32"/>
  </si>
  <si>
    <t>KY10017</t>
    <phoneticPr fontId="32"/>
  </si>
  <si>
    <t>SD15016</t>
    <phoneticPr fontId="32"/>
  </si>
  <si>
    <t>SD10016</t>
    <phoneticPr fontId="32"/>
  </si>
  <si>
    <t>TP15015</t>
    <phoneticPr fontId="32"/>
  </si>
  <si>
    <t>TP10015</t>
    <phoneticPr fontId="32"/>
  </si>
  <si>
    <t>TG15014</t>
    <phoneticPr fontId="32"/>
  </si>
  <si>
    <t>TG10014</t>
    <phoneticPr fontId="32"/>
  </si>
  <si>
    <t>SI15013</t>
    <phoneticPr fontId="32"/>
  </si>
  <si>
    <t>SI10013</t>
    <phoneticPr fontId="32"/>
  </si>
  <si>
    <t>BSR15012</t>
    <phoneticPr fontId="32"/>
  </si>
  <si>
    <t>BSR10012</t>
    <phoneticPr fontId="32"/>
  </si>
  <si>
    <t>NIR15011</t>
    <phoneticPr fontId="32"/>
  </si>
  <si>
    <t>NIR10011</t>
    <phoneticPr fontId="32"/>
  </si>
  <si>
    <t>OU15010</t>
    <phoneticPr fontId="32"/>
  </si>
  <si>
    <t>OU10010</t>
    <phoneticPr fontId="32"/>
  </si>
  <si>
    <t>AG15009</t>
    <phoneticPr fontId="32"/>
  </si>
  <si>
    <t>AG10009</t>
    <phoneticPr fontId="32"/>
  </si>
  <si>
    <t>SH15008</t>
    <phoneticPr fontId="32"/>
  </si>
  <si>
    <t>SH10008</t>
    <phoneticPr fontId="32"/>
  </si>
  <si>
    <t>NFS15007</t>
    <phoneticPr fontId="32"/>
  </si>
  <si>
    <t>NFS10007</t>
    <phoneticPr fontId="32"/>
  </si>
  <si>
    <t>SS15006</t>
    <phoneticPr fontId="32"/>
  </si>
  <si>
    <t>SS10006</t>
    <phoneticPr fontId="32"/>
  </si>
  <si>
    <t>BSS15005</t>
    <phoneticPr fontId="32"/>
  </si>
  <si>
    <t>BSS10005</t>
    <phoneticPr fontId="32"/>
  </si>
  <si>
    <t>NIS15004</t>
    <phoneticPr fontId="32"/>
  </si>
  <si>
    <t>NIS10004</t>
    <phoneticPr fontId="32"/>
  </si>
  <si>
    <t>SM15003</t>
    <phoneticPr fontId="32"/>
  </si>
  <si>
    <t>SM10003</t>
    <phoneticPr fontId="32"/>
  </si>
  <si>
    <t>☆</t>
    <phoneticPr fontId="32"/>
  </si>
  <si>
    <t>OK15002</t>
    <phoneticPr fontId="32"/>
  </si>
  <si>
    <t>OK10002</t>
    <phoneticPr fontId="32"/>
  </si>
  <si>
    <t>SG15001</t>
    <phoneticPr fontId="32"/>
  </si>
  <si>
    <t>SG10001</t>
    <phoneticPr fontId="32"/>
  </si>
  <si>
    <t>ADV025</t>
    <phoneticPr fontId="32"/>
  </si>
  <si>
    <t>Ｇ</t>
    <phoneticPr fontId="32"/>
  </si>
  <si>
    <t>ADV024</t>
    <phoneticPr fontId="32"/>
  </si>
  <si>
    <t>ADV023</t>
    <phoneticPr fontId="32"/>
  </si>
  <si>
    <t>約7.3</t>
    <rPh sb="0" eb="1">
      <t>ヤク</t>
    </rPh>
    <phoneticPr fontId="32"/>
  </si>
  <si>
    <t>ADV022</t>
    <phoneticPr fontId="32"/>
  </si>
  <si>
    <t>ADV021</t>
    <phoneticPr fontId="32"/>
  </si>
  <si>
    <t>約10.8</t>
    <rPh sb="0" eb="1">
      <t>ヤク</t>
    </rPh>
    <phoneticPr fontId="32"/>
  </si>
  <si>
    <t>RAV020</t>
    <phoneticPr fontId="32"/>
  </si>
  <si>
    <t>RAV019</t>
    <phoneticPr fontId="32"/>
  </si>
  <si>
    <t>RAV018</t>
    <phoneticPr fontId="32"/>
  </si>
  <si>
    <t>RAV017</t>
    <phoneticPr fontId="32"/>
  </si>
  <si>
    <t>RAV016</t>
    <phoneticPr fontId="32"/>
  </si>
  <si>
    <t>RAV015</t>
    <phoneticPr fontId="32"/>
  </si>
  <si>
    <t>RAV014</t>
    <phoneticPr fontId="32"/>
  </si>
  <si>
    <t>RAV013</t>
    <phoneticPr fontId="32"/>
  </si>
  <si>
    <t>RAV012</t>
    <phoneticPr fontId="32"/>
  </si>
  <si>
    <t>RAV011</t>
    <phoneticPr fontId="32"/>
  </si>
  <si>
    <t>RAV010</t>
    <phoneticPr fontId="32"/>
  </si>
  <si>
    <t>RAV009</t>
    <phoneticPr fontId="32"/>
  </si>
  <si>
    <t>RAV008</t>
    <phoneticPr fontId="32"/>
  </si>
  <si>
    <t>RAV007</t>
    <phoneticPr fontId="32"/>
  </si>
  <si>
    <t>RAV006</t>
    <phoneticPr fontId="32"/>
  </si>
  <si>
    <t>RAV005</t>
    <phoneticPr fontId="32"/>
  </si>
  <si>
    <t>RAV004</t>
    <phoneticPr fontId="32"/>
  </si>
  <si>
    <t>RAV003</t>
    <phoneticPr fontId="32"/>
  </si>
  <si>
    <t>RAV002</t>
    <phoneticPr fontId="32"/>
  </si>
  <si>
    <t>RAV001</t>
    <phoneticPr fontId="32"/>
  </si>
  <si>
    <t>タイル素材</t>
    <rPh sb="3" eb="5">
      <t>ソザイ</t>
    </rPh>
    <phoneticPr fontId="32"/>
  </si>
  <si>
    <t>1m2単価（円）</t>
    <rPh sb="3" eb="5">
      <t>タンカ</t>
    </rPh>
    <rPh sb="6" eb="7">
      <t>エン</t>
    </rPh>
    <phoneticPr fontId="32"/>
  </si>
  <si>
    <t>1シート単価(円）</t>
    <rPh sb="4" eb="6">
      <t>タンカ</t>
    </rPh>
    <rPh sb="7" eb="8">
      <t>エン</t>
    </rPh>
    <phoneticPr fontId="32"/>
  </si>
  <si>
    <t>お薦め品</t>
    <rPh sb="1" eb="2">
      <t>スス</t>
    </rPh>
    <rPh sb="3" eb="4">
      <t>ヒン</t>
    </rPh>
    <phoneticPr fontId="32"/>
  </si>
  <si>
    <t>標準価格　　　　　　（円/箱）　　　　</t>
    <rPh sb="0" eb="2">
      <t>ヒョウジュン</t>
    </rPh>
    <rPh sb="2" eb="4">
      <t>カカク</t>
    </rPh>
    <rPh sb="11" eb="12">
      <t>エン</t>
    </rPh>
    <rPh sb="13" eb="14">
      <t>ハコ</t>
    </rPh>
    <phoneticPr fontId="32"/>
  </si>
  <si>
    <t>1箱重量（ｋｇ）</t>
    <rPh sb="1" eb="2">
      <t>ハコ</t>
    </rPh>
    <rPh sb="2" eb="4">
      <t>ジュウリョウ</t>
    </rPh>
    <phoneticPr fontId="32"/>
  </si>
  <si>
    <t>1箱入数（シート）</t>
    <rPh sb="1" eb="2">
      <t>ハコ</t>
    </rPh>
    <rPh sb="2" eb="4">
      <t>イリスウ</t>
    </rPh>
    <phoneticPr fontId="32"/>
  </si>
  <si>
    <t>シート/m2</t>
    <phoneticPr fontId="32"/>
  </si>
  <si>
    <t>品　番</t>
    <rPh sb="0" eb="1">
      <t>ヒン</t>
    </rPh>
    <rPh sb="2" eb="3">
      <t>バン</t>
    </rPh>
    <phoneticPr fontId="32"/>
  </si>
  <si>
    <t>品　名</t>
    <rPh sb="0" eb="1">
      <t>ヒン</t>
    </rPh>
    <rPh sb="2" eb="3">
      <t>ナ</t>
    </rPh>
    <phoneticPr fontId="32"/>
  </si>
  <si>
    <t>№</t>
    <phoneticPr fontId="32"/>
  </si>
  <si>
    <t>開始時刻</t>
    <phoneticPr fontId="2"/>
  </si>
  <si>
    <t>H7セルにのみ式を設定し、その式をコピペするだけで8行目以降に正しい式が設定されるように作ってください。</t>
    <phoneticPr fontId="2"/>
  </si>
  <si>
    <t>GRAV001</t>
    <phoneticPr fontId="2"/>
  </si>
  <si>
    <t>ビアンコぺルラ</t>
  </si>
  <si>
    <t>ブルカープリ</t>
  </si>
  <si>
    <t>ブルマヨリカ</t>
  </si>
  <si>
    <t>ブルヴェネツィアーノ</t>
  </si>
  <si>
    <t>アルジェント</t>
  </si>
  <si>
    <t>ヴェルデメンタ</t>
  </si>
  <si>
    <t>ブルディトスカーナ</t>
  </si>
  <si>
    <t>デニム</t>
  </si>
  <si>
    <t>マドンナブル</t>
  </si>
  <si>
    <t>リヴィエーラ</t>
  </si>
  <si>
    <t>インダコ</t>
  </si>
  <si>
    <t>チェラミカブル</t>
  </si>
  <si>
    <t>ヴェルデロマーノ</t>
  </si>
  <si>
    <t>ラヴァンダ</t>
  </si>
  <si>
    <t>ジャッロオークラ</t>
  </si>
  <si>
    <t>セッピアロマーノ</t>
  </si>
  <si>
    <t>マッローネモガーノ</t>
  </si>
  <si>
    <t>ネーロベネデッティーノ</t>
  </si>
  <si>
    <t>ヴェルデズメラルド</t>
  </si>
  <si>
    <t>オークラロッサ</t>
  </si>
  <si>
    <t>シェル パール</t>
  </si>
  <si>
    <t>シェル イエロー</t>
  </si>
  <si>
    <t>ミラーガラス シルバー</t>
  </si>
  <si>
    <t>ミラーガラス ブラウン</t>
  </si>
  <si>
    <t>ミラーガラス ゴールド</t>
  </si>
  <si>
    <t>志賀石 SHIGAISHI</t>
    <rPh sb="0" eb="2">
      <t>シガ</t>
    </rPh>
    <rPh sb="2" eb="3">
      <t>イシ</t>
    </rPh>
    <phoneticPr fontId="1"/>
  </si>
  <si>
    <t>隠岐石 OKINOISHI</t>
    <rPh sb="0" eb="2">
      <t>オキ</t>
    </rPh>
    <rPh sb="2" eb="3">
      <t>イシ</t>
    </rPh>
    <phoneticPr fontId="1"/>
  </si>
  <si>
    <t>ローザＳ</t>
  </si>
  <si>
    <t>ブルカートＳ</t>
  </si>
  <si>
    <t>コラーロＳ</t>
  </si>
  <si>
    <t>グリージョＳ</t>
  </si>
  <si>
    <t>カモミーラＳ</t>
  </si>
  <si>
    <t>オークラ</t>
  </si>
  <si>
    <t>チンクエコローレ</t>
  </si>
  <si>
    <t>カラメッロ</t>
  </si>
  <si>
    <t>ブルカート</t>
  </si>
  <si>
    <t>コラーロ</t>
  </si>
  <si>
    <t>リケーネ</t>
  </si>
  <si>
    <t>ローザ</t>
  </si>
  <si>
    <t>セダム</t>
  </si>
  <si>
    <t>ゼーリコーバ</t>
  </si>
  <si>
    <t>カルミア</t>
  </si>
  <si>
    <t>カモミーラ</t>
  </si>
  <si>
    <t>プルメリア</t>
  </si>
  <si>
    <t>天然古木</t>
    <rPh sb="0" eb="2">
      <t>テンネン</t>
    </rPh>
    <rPh sb="2" eb="4">
      <t>コボク</t>
    </rPh>
    <phoneticPr fontId="1"/>
  </si>
  <si>
    <t>信濃スギ（新木：無塗装）</t>
    <rPh sb="0" eb="2">
      <t>シナノ</t>
    </rPh>
    <rPh sb="5" eb="6">
      <t>シン</t>
    </rPh>
    <rPh sb="6" eb="7">
      <t>モク</t>
    </rPh>
    <rPh sb="8" eb="11">
      <t>ムトソウ</t>
    </rPh>
    <phoneticPr fontId="1"/>
  </si>
  <si>
    <t>エコカラット仕様</t>
    <rPh sb="6" eb="8">
      <t>シヨウ</t>
    </rPh>
    <phoneticPr fontId="1"/>
  </si>
  <si>
    <t>エッグプレーン</t>
  </si>
  <si>
    <t>エッグウズラ</t>
  </si>
  <si>
    <t>姫路瓦レギュラー</t>
    <rPh sb="0" eb="2">
      <t>ヒメジ</t>
    </rPh>
    <rPh sb="2" eb="3">
      <t>カワラ</t>
    </rPh>
    <phoneticPr fontId="1"/>
  </si>
  <si>
    <t>姫路瓦スモール</t>
    <rPh sb="0" eb="2">
      <t>ヒメジ</t>
    </rPh>
    <rPh sb="2" eb="3">
      <t>カワラ</t>
    </rPh>
    <phoneticPr fontId="1"/>
  </si>
  <si>
    <t>報酬単価</t>
    <rPh sb="0" eb="2">
      <t>ホウシュウ</t>
    </rPh>
    <rPh sb="2" eb="4">
      <t>タンカ</t>
    </rPh>
    <phoneticPr fontId="2"/>
  </si>
  <si>
    <t>支払予定報酬金額</t>
    <rPh sb="0" eb="2">
      <t>シハライ</t>
    </rPh>
    <rPh sb="2" eb="4">
      <t>ヨテイ</t>
    </rPh>
    <rPh sb="4" eb="6">
      <t>ホウシュウ</t>
    </rPh>
    <rPh sb="6" eb="8">
      <t>キンガク</t>
    </rPh>
    <phoneticPr fontId="2"/>
  </si>
  <si>
    <t>稼働合計（分）</t>
    <rPh sb="0" eb="2">
      <t>カドウ</t>
    </rPh>
    <rPh sb="2" eb="4">
      <t>ゴウケイ</t>
    </rPh>
    <rPh sb="5" eb="6">
      <t>フン</t>
    </rPh>
    <phoneticPr fontId="2"/>
  </si>
  <si>
    <t>I列J列に入力される時刻の差分を、数値として計算する式を設定してください。※書式設定ではなく、データとして数字で表示されるようにして、K5セルに合計分数が表示され、M5セルに正しい報酬金額が表示されるようにしてください。</t>
    <rPh sb="1" eb="2">
      <t>レツ</t>
    </rPh>
    <rPh sb="3" eb="4">
      <t>レツ</t>
    </rPh>
    <rPh sb="5" eb="7">
      <t>ニュウリョク</t>
    </rPh>
    <rPh sb="10" eb="12">
      <t>ジコク</t>
    </rPh>
    <rPh sb="13" eb="15">
      <t>サブン</t>
    </rPh>
    <rPh sb="17" eb="19">
      <t>スウチ</t>
    </rPh>
    <rPh sb="22" eb="24">
      <t>ケイサン</t>
    </rPh>
    <rPh sb="26" eb="27">
      <t>シキ</t>
    </rPh>
    <rPh sb="28" eb="30">
      <t>セッテイ</t>
    </rPh>
    <rPh sb="38" eb="40">
      <t>ショシキ</t>
    </rPh>
    <rPh sb="40" eb="42">
      <t>セッテイ</t>
    </rPh>
    <rPh sb="53" eb="55">
      <t>スウジ</t>
    </rPh>
    <rPh sb="56" eb="58">
      <t>ヒョウジ</t>
    </rPh>
    <rPh sb="72" eb="74">
      <t>ゴウケイ</t>
    </rPh>
    <rPh sb="74" eb="76">
      <t>フンスウ</t>
    </rPh>
    <rPh sb="77" eb="79">
      <t>ヒョウジ</t>
    </rPh>
    <rPh sb="87" eb="88">
      <t>タダ</t>
    </rPh>
    <rPh sb="90" eb="92">
      <t>ホウシュウ</t>
    </rPh>
    <rPh sb="92" eb="94">
      <t>キンガク</t>
    </rPh>
    <rPh sb="95" eb="97">
      <t>ヒョウジ</t>
    </rPh>
    <phoneticPr fontId="2"/>
  </si>
  <si>
    <t>※Noと品名が空欄の行は、一つ上の行と同じ商品の、厚み違いの製品なので、同じ値が入るようにしてください。</t>
    <rPh sb="4" eb="6">
      <t>ヒンメイ</t>
    </rPh>
    <rPh sb="7" eb="9">
      <t>クウラン</t>
    </rPh>
    <rPh sb="10" eb="11">
      <t>ギョウ</t>
    </rPh>
    <rPh sb="13" eb="14">
      <t>ヒト</t>
    </rPh>
    <rPh sb="15" eb="16">
      <t>ウエ</t>
    </rPh>
    <rPh sb="17" eb="18">
      <t>ギョウ</t>
    </rPh>
    <rPh sb="19" eb="20">
      <t>オナ</t>
    </rPh>
    <rPh sb="21" eb="23">
      <t>ショウヒン</t>
    </rPh>
    <rPh sb="25" eb="26">
      <t>アツ</t>
    </rPh>
    <rPh sb="27" eb="28">
      <t>チガ</t>
    </rPh>
    <rPh sb="30" eb="32">
      <t>セイヒン</t>
    </rPh>
    <rPh sb="36" eb="37">
      <t>オナ</t>
    </rPh>
    <rPh sb="38" eb="39">
      <t>アタイ</t>
    </rPh>
    <rPh sb="40" eb="41">
      <t>ハイ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</si>
</sst>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yyyy/m/d;@"/>
    <numFmt numFmtId="177" formatCode="0.0"/>
    <numFmt numFmtId="178" formatCode="00"/>
  </numFmts>
  <fonts count="4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20"/>
      <color theme="1"/>
      <name val="ＭＳ Ｐゴシック"/>
      <family val="2"/>
      <scheme val="minor"/>
    </font>
    <font>
      <sz val="14"/>
      <color theme="1"/>
      <name val="ＭＳ Ｐゴシック"/>
      <family val="2"/>
      <scheme val="minor"/>
    </font>
    <font>
      <sz val="6"/>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Meiryo"/>
      <family val="3"/>
      <charset val="128"/>
    </font>
    <font>
      <b/>
      <sz val="11"/>
      <color theme="0"/>
      <name val="Meiryo"/>
      <family val="3"/>
      <charset val="128"/>
    </font>
    <font>
      <sz val="11"/>
      <color theme="1"/>
      <name val="ＭＳ Ｐゴシック"/>
      <family val="2"/>
      <scheme val="minor"/>
    </font>
    <font>
      <b/>
      <sz val="11"/>
      <name val="Meiryo"/>
      <family val="3"/>
      <charset val="128"/>
    </font>
    <font>
      <sz val="10"/>
      <name val="ＭＳ Ｐゴシック"/>
      <family val="3"/>
      <charset val="128"/>
    </font>
    <font>
      <sz val="9"/>
      <name val="ＭＳ Ｐゴシック"/>
      <family val="3"/>
      <charset val="128"/>
    </font>
    <font>
      <b/>
      <sz val="9"/>
      <name val="ＭＳ Ｐゴシック"/>
      <family val="3"/>
      <charset val="128"/>
    </font>
    <font>
      <sz val="11"/>
      <name val="ＭＳ Ｐゴシック"/>
      <family val="3"/>
      <charset val="128"/>
    </font>
    <font>
      <b/>
      <sz val="12"/>
      <color indexed="57"/>
      <name val="ＭＳ Ｐゴシック"/>
      <family val="3"/>
      <charset val="128"/>
    </font>
    <font>
      <sz val="14"/>
      <color theme="1"/>
      <name val="HGP明朝B"/>
      <family val="1"/>
      <charset val="128"/>
    </font>
    <font>
      <sz val="6"/>
      <name val="ＭＳ Ｐゴシック"/>
      <family val="2"/>
      <charset val="128"/>
      <scheme val="minor"/>
    </font>
    <font>
      <sz val="16"/>
      <color theme="1"/>
      <name val="HGP明朝B"/>
      <family val="1"/>
      <charset val="128"/>
    </font>
    <font>
      <sz val="18"/>
      <color theme="1"/>
      <name val="HGP明朝B"/>
      <family val="1"/>
      <charset val="128"/>
    </font>
    <font>
      <sz val="14"/>
      <name val="HGP明朝B"/>
      <family val="1"/>
      <charset val="128"/>
    </font>
    <font>
      <sz val="16"/>
      <name val="HGP明朝B"/>
      <family val="1"/>
      <charset val="128"/>
    </font>
    <font>
      <sz val="18"/>
      <name val="HGP明朝B"/>
      <family val="1"/>
      <charset val="128"/>
    </font>
    <font>
      <b/>
      <sz val="14"/>
      <name val="HGP明朝B"/>
      <family val="1"/>
      <charset val="128"/>
    </font>
    <font>
      <b/>
      <sz val="16"/>
      <name val="HGP明朝B"/>
      <family val="1"/>
      <charset val="128"/>
    </font>
  </fonts>
  <fills count="3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002060"/>
        <bgColor indexed="64"/>
      </patternFill>
    </fill>
    <fill>
      <patternFill patternType="solid">
        <fgColor theme="0" tint="-0.249977111117893"/>
        <bgColor indexed="64"/>
      </patternFill>
    </fill>
    <fill>
      <patternFill patternType="solid">
        <fgColor rgb="FFCC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6" fillId="0" borderId="0" applyNumberFormat="0" applyFill="0" applyBorder="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3" fillId="6" borderId="5" applyNumberFormat="0" applyAlignment="0" applyProtection="0">
      <alignment vertical="center"/>
    </xf>
    <xf numFmtId="0" fontId="14" fillId="7" borderId="6" applyNumberFormat="0" applyAlignment="0" applyProtection="0">
      <alignment vertical="center"/>
    </xf>
    <xf numFmtId="0" fontId="15" fillId="7" borderId="5" applyNumberFormat="0" applyAlignment="0" applyProtection="0">
      <alignment vertical="center"/>
    </xf>
    <xf numFmtId="0" fontId="16" fillId="0" borderId="7" applyNumberFormat="0" applyFill="0" applyAlignment="0" applyProtection="0">
      <alignment vertical="center"/>
    </xf>
    <xf numFmtId="0" fontId="17" fillId="8" borderId="8"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1" fillId="33" borderId="0" applyNumberFormat="0" applyBorder="0" applyAlignment="0" applyProtection="0">
      <alignment vertical="center"/>
    </xf>
    <xf numFmtId="0" fontId="1" fillId="0" borderId="0">
      <alignment vertical="center"/>
    </xf>
    <xf numFmtId="0" fontId="1" fillId="9" borderId="9" applyNumberFormat="0" applyFont="0" applyAlignment="0" applyProtection="0">
      <alignment vertical="center"/>
    </xf>
    <xf numFmtId="38" fontId="24" fillId="0" borderId="0" applyFont="0" applyFill="0" applyBorder="0" applyAlignment="0" applyProtection="0">
      <alignment vertical="center"/>
    </xf>
    <xf numFmtId="6" fontId="24" fillId="0" borderId="0" applyFont="0" applyFill="0" applyBorder="0" applyAlignment="0" applyProtection="0">
      <alignment vertical="center"/>
    </xf>
    <xf numFmtId="9" fontId="24" fillId="0" borderId="0" applyFont="0" applyFill="0" applyBorder="0" applyAlignment="0" applyProtection="0">
      <alignment vertical="center"/>
    </xf>
  </cellStyleXfs>
  <cellXfs count="83">
    <xf numFmtId="0" fontId="0" fillId="0" borderId="0" xfId="0"/>
    <xf numFmtId="0" fontId="3" fillId="0" borderId="0" xfId="0" applyFont="1"/>
    <xf numFmtId="0" fontId="4" fillId="0" borderId="0" xfId="0" applyFont="1"/>
    <xf numFmtId="0" fontId="0" fillId="0" borderId="1" xfId="0" applyBorder="1"/>
    <xf numFmtId="0" fontId="22" fillId="0" borderId="11" xfId="0" applyFont="1" applyBorder="1" applyAlignment="1">
      <alignment vertical="center" wrapText="1"/>
    </xf>
    <xf numFmtId="0" fontId="22" fillId="0" borderId="12" xfId="0" applyFont="1" applyBorder="1" applyAlignment="1">
      <alignment vertical="center" wrapText="1"/>
    </xf>
    <xf numFmtId="0" fontId="23" fillId="35" borderId="11" xfId="0" applyFont="1" applyFill="1" applyBorder="1" applyAlignment="1">
      <alignment vertical="center" wrapText="1"/>
    </xf>
    <xf numFmtId="0" fontId="23" fillId="35" borderId="12" xfId="0" applyFont="1" applyFill="1" applyBorder="1" applyAlignment="1">
      <alignment vertical="center" wrapText="1"/>
    </xf>
    <xf numFmtId="14" fontId="22" fillId="0" borderId="11" xfId="0" applyNumberFormat="1" applyFont="1" applyBorder="1" applyAlignment="1">
      <alignment vertical="center"/>
    </xf>
    <xf numFmtId="14" fontId="22" fillId="0" borderId="11" xfId="0" applyNumberFormat="1" applyFont="1" applyBorder="1" applyAlignment="1">
      <alignment vertical="center" wrapText="1"/>
    </xf>
    <xf numFmtId="0" fontId="26" fillId="37" borderId="13" xfId="0" applyFont="1" applyFill="1" applyBorder="1" applyAlignment="1">
      <alignment vertical="center"/>
    </xf>
    <xf numFmtId="0" fontId="26" fillId="2" borderId="0" xfId="0" applyFont="1" applyFill="1" applyAlignment="1">
      <alignment vertical="center"/>
    </xf>
    <xf numFmtId="14" fontId="26" fillId="37" borderId="13" xfId="0" applyNumberFormat="1" applyFont="1" applyFill="1" applyBorder="1" applyAlignment="1">
      <alignment vertical="center"/>
    </xf>
    <xf numFmtId="14" fontId="26" fillId="37" borderId="13" xfId="43" applyNumberFormat="1" applyFont="1" applyFill="1" applyBorder="1" applyAlignment="1">
      <alignment vertical="center"/>
    </xf>
    <xf numFmtId="0" fontId="26" fillId="37" borderId="13" xfId="43" applyNumberFormat="1" applyFont="1" applyFill="1" applyBorder="1" applyAlignment="1">
      <alignment vertical="center"/>
    </xf>
    <xf numFmtId="49" fontId="26" fillId="0" borderId="14" xfId="43" applyNumberFormat="1" applyFont="1" applyBorder="1" applyAlignment="1">
      <alignment vertical="center" shrinkToFit="1"/>
    </xf>
    <xf numFmtId="0" fontId="26" fillId="37" borderId="13" xfId="43" applyNumberFormat="1" applyFont="1" applyFill="1" applyBorder="1" applyAlignment="1">
      <alignment vertical="center" shrinkToFit="1"/>
    </xf>
    <xf numFmtId="49" fontId="26" fillId="0" borderId="15" xfId="43" applyNumberFormat="1" applyFont="1" applyBorder="1" applyAlignment="1">
      <alignment vertical="center" shrinkToFit="1"/>
    </xf>
    <xf numFmtId="49" fontId="27" fillId="0" borderId="16" xfId="43" applyNumberFormat="1" applyFont="1" applyBorder="1" applyAlignment="1">
      <alignment vertical="center" shrinkToFit="1"/>
    </xf>
    <xf numFmtId="49" fontId="26" fillId="37" borderId="13" xfId="0" applyNumberFormat="1" applyFont="1" applyFill="1" applyBorder="1" applyAlignment="1">
      <alignment horizontal="left" vertical="center"/>
    </xf>
    <xf numFmtId="49" fontId="26" fillId="0" borderId="14" xfId="0" applyNumberFormat="1" applyFont="1" applyBorder="1" applyAlignment="1">
      <alignment horizontal="left" vertical="center"/>
    </xf>
    <xf numFmtId="49" fontId="26" fillId="0" borderId="17" xfId="0" applyNumberFormat="1" applyFont="1" applyBorder="1" applyAlignment="1">
      <alignment horizontal="center" vertical="center"/>
    </xf>
    <xf numFmtId="0" fontId="27" fillId="34" borderId="18" xfId="0" applyNumberFormat="1" applyFont="1" applyFill="1" applyBorder="1" applyAlignment="1">
      <alignment horizontal="center"/>
    </xf>
    <xf numFmtId="176" fontId="27" fillId="34" borderId="18" xfId="0" applyNumberFormat="1" applyFont="1" applyFill="1" applyBorder="1" applyAlignment="1">
      <alignment horizontal="center"/>
    </xf>
    <xf numFmtId="176" fontId="27" fillId="34" borderId="18" xfId="43" applyNumberFormat="1" applyFont="1" applyFill="1" applyBorder="1" applyAlignment="1">
      <alignment horizontal="center"/>
    </xf>
    <xf numFmtId="0" fontId="27" fillId="0" borderId="18" xfId="0" applyNumberFormat="1" applyFont="1" applyBorder="1" applyAlignment="1">
      <alignment horizontal="center" vertical="center" shrinkToFit="1"/>
    </xf>
    <xf numFmtId="0" fontId="27" fillId="34" borderId="20" xfId="0" applyNumberFormat="1" applyFont="1" applyFill="1" applyBorder="1" applyAlignment="1">
      <alignment horizontal="center"/>
    </xf>
    <xf numFmtId="176" fontId="27" fillId="34" borderId="20" xfId="0" applyNumberFormat="1" applyFont="1" applyFill="1" applyBorder="1" applyAlignment="1">
      <alignment horizontal="center"/>
    </xf>
    <xf numFmtId="0" fontId="28" fillId="34" borderId="20" xfId="43" applyNumberFormat="1" applyFont="1" applyFill="1" applyBorder="1" applyAlignment="1">
      <alignment horizontal="center" vertical="center"/>
    </xf>
    <xf numFmtId="0" fontId="28" fillId="34" borderId="20" xfId="0" applyNumberFormat="1" applyFont="1" applyFill="1" applyBorder="1" applyAlignment="1">
      <alignment horizontal="center" vertical="center" shrinkToFit="1"/>
    </xf>
    <xf numFmtId="176" fontId="0" fillId="0" borderId="0" xfId="43" applyNumberFormat="1" applyFont="1" applyAlignment="1"/>
    <xf numFmtId="38" fontId="26" fillId="0" borderId="0" xfId="43" applyFont="1" applyAlignment="1">
      <alignment horizontal="right" vertical="center"/>
    </xf>
    <xf numFmtId="38" fontId="29" fillId="0" borderId="0" xfId="43" applyFont="1" applyAlignment="1">
      <alignment vertical="center"/>
    </xf>
    <xf numFmtId="0" fontId="30" fillId="0" borderId="0" xfId="0" applyFont="1" applyAlignment="1">
      <alignment horizontal="left" vertical="center"/>
    </xf>
    <xf numFmtId="176" fontId="0" fillId="0" borderId="0" xfId="0" applyNumberFormat="1"/>
    <xf numFmtId="176" fontId="24" fillId="0" borderId="0" xfId="43" applyNumberFormat="1" applyAlignment="1"/>
    <xf numFmtId="38" fontId="24" fillId="0" borderId="0" xfId="43" applyAlignment="1"/>
    <xf numFmtId="14" fontId="26" fillId="0" borderId="21" xfId="43" applyNumberFormat="1" applyFont="1" applyFill="1" applyBorder="1" applyAlignment="1">
      <alignment vertical="center"/>
    </xf>
    <xf numFmtId="14" fontId="26" fillId="0" borderId="22" xfId="43" applyNumberFormat="1" applyFont="1" applyBorder="1" applyAlignment="1">
      <alignment horizontal="right" vertical="center"/>
    </xf>
    <xf numFmtId="0" fontId="0" fillId="2" borderId="1" xfId="0" applyFill="1" applyBorder="1"/>
    <xf numFmtId="0" fontId="0" fillId="36" borderId="1" xfId="0" applyFill="1" applyBorder="1"/>
    <xf numFmtId="0" fontId="31" fillId="0" borderId="1" xfId="0" applyFont="1" applyFill="1" applyBorder="1" applyAlignment="1">
      <alignment horizontal="center" vertical="center"/>
    </xf>
    <xf numFmtId="38" fontId="33" fillId="0" borderId="1" xfId="43" applyFont="1" applyFill="1" applyBorder="1" applyAlignment="1">
      <alignment horizontal="center" vertical="center"/>
    </xf>
    <xf numFmtId="0" fontId="33" fillId="0" borderId="1" xfId="0" applyFont="1" applyFill="1" applyBorder="1" applyAlignment="1">
      <alignment horizontal="center" vertical="center"/>
    </xf>
    <xf numFmtId="38" fontId="34" fillId="0" borderId="1" xfId="43" applyFont="1" applyFill="1" applyBorder="1" applyAlignment="1">
      <alignment horizontal="right" vertical="center" indent="1"/>
    </xf>
    <xf numFmtId="0" fontId="34" fillId="0" borderId="1" xfId="0" applyFont="1" applyFill="1" applyBorder="1" applyAlignment="1">
      <alignment horizontal="center" vertical="center"/>
    </xf>
    <xf numFmtId="0" fontId="31" fillId="0" borderId="23" xfId="0" applyFont="1" applyFill="1" applyBorder="1" applyAlignment="1">
      <alignment horizontal="left" vertical="center"/>
    </xf>
    <xf numFmtId="0" fontId="31" fillId="0" borderId="24" xfId="0" applyFont="1" applyFill="1" applyBorder="1" applyAlignment="1">
      <alignment horizontal="right" vertical="center"/>
    </xf>
    <xf numFmtId="0" fontId="31" fillId="0" borderId="1" xfId="0" applyFont="1" applyFill="1" applyBorder="1" applyAlignment="1">
      <alignment horizontal="left" vertical="center" indent="1"/>
    </xf>
    <xf numFmtId="0" fontId="35" fillId="0" borderId="1" xfId="0" applyFont="1" applyFill="1" applyBorder="1" applyAlignment="1">
      <alignment horizontal="center" vertical="center"/>
    </xf>
    <xf numFmtId="38" fontId="36" fillId="0" borderId="1" xfId="43" applyFont="1" applyFill="1" applyBorder="1" applyAlignment="1">
      <alignment horizontal="center" vertical="center"/>
    </xf>
    <xf numFmtId="0" fontId="36" fillId="0" borderId="1" xfId="0" applyFont="1" applyFill="1" applyBorder="1" applyAlignment="1">
      <alignment horizontal="center" vertical="center"/>
    </xf>
    <xf numFmtId="38" fontId="37" fillId="0" borderId="1" xfId="43" applyFont="1" applyFill="1" applyBorder="1" applyAlignment="1">
      <alignment horizontal="right" vertical="center" indent="1"/>
    </xf>
    <xf numFmtId="177" fontId="35" fillId="0" borderId="1" xfId="0" applyNumberFormat="1" applyFont="1" applyFill="1" applyBorder="1" applyAlignment="1">
      <alignment horizontal="center" vertical="center"/>
    </xf>
    <xf numFmtId="0" fontId="37" fillId="0" borderId="1" xfId="0" applyFont="1" applyFill="1" applyBorder="1" applyAlignment="1">
      <alignment horizontal="center" vertical="center"/>
    </xf>
    <xf numFmtId="0" fontId="35" fillId="0" borderId="23" xfId="0" applyFont="1" applyFill="1" applyBorder="1" applyAlignment="1">
      <alignment horizontal="left" vertical="center"/>
    </xf>
    <xf numFmtId="0" fontId="35" fillId="0" borderId="24" xfId="0" applyFont="1" applyFill="1" applyBorder="1" applyAlignment="1">
      <alignment horizontal="right" vertical="center"/>
    </xf>
    <xf numFmtId="0" fontId="35" fillId="0" borderId="1" xfId="0" applyFont="1" applyFill="1" applyBorder="1" applyAlignment="1">
      <alignment horizontal="left" vertical="center" indent="1"/>
    </xf>
    <xf numFmtId="178" fontId="36" fillId="0" borderId="1" xfId="0" applyNumberFormat="1" applyFont="1" applyFill="1" applyBorder="1" applyAlignment="1">
      <alignment horizontal="center" vertical="center"/>
    </xf>
    <xf numFmtId="0" fontId="35" fillId="0" borderId="1" xfId="0" applyFont="1" applyFill="1" applyBorder="1" applyAlignment="1">
      <alignment horizontal="left" vertical="center" indent="1" shrinkToFit="1"/>
    </xf>
    <xf numFmtId="0" fontId="35" fillId="0" borderId="1" xfId="0" applyNumberFormat="1" applyFont="1" applyFill="1" applyBorder="1" applyAlignment="1">
      <alignment horizontal="center" vertical="center"/>
    </xf>
    <xf numFmtId="9" fontId="35" fillId="0" borderId="1" xfId="45" applyFont="1" applyFill="1" applyBorder="1" applyAlignment="1">
      <alignment horizontal="center" vertical="center"/>
    </xf>
    <xf numFmtId="6" fontId="35" fillId="0" borderId="1" xfId="44" applyFont="1" applyFill="1" applyBorder="1" applyAlignment="1">
      <alignment horizontal="center" vertical="center"/>
    </xf>
    <xf numFmtId="0" fontId="37" fillId="0" borderId="1" xfId="0" applyFont="1" applyFill="1" applyBorder="1" applyAlignment="1">
      <alignment horizontal="center" vertical="center" shrinkToFit="1"/>
    </xf>
    <xf numFmtId="49" fontId="36" fillId="0" borderId="1" xfId="0" applyNumberFormat="1" applyFont="1" applyFill="1" applyBorder="1" applyAlignment="1">
      <alignment horizontal="center" vertical="center"/>
    </xf>
    <xf numFmtId="0" fontId="35" fillId="0" borderId="25" xfId="0" applyFont="1" applyFill="1" applyBorder="1" applyAlignment="1">
      <alignment horizontal="left" vertical="center"/>
    </xf>
    <xf numFmtId="0" fontId="38" fillId="34" borderId="1" xfId="0" applyFont="1" applyFill="1" applyBorder="1" applyAlignment="1">
      <alignment horizontal="center" vertical="center" shrinkToFit="1"/>
    </xf>
    <xf numFmtId="38" fontId="38" fillId="34" borderId="1" xfId="43" applyFont="1" applyFill="1" applyBorder="1" applyAlignment="1">
      <alignment horizontal="center" vertical="center" wrapText="1" shrinkToFit="1"/>
    </xf>
    <xf numFmtId="0" fontId="38" fillId="34" borderId="1" xfId="0" applyFont="1" applyFill="1" applyBorder="1" applyAlignment="1">
      <alignment horizontal="center" vertical="center" wrapText="1" shrinkToFit="1"/>
    </xf>
    <xf numFmtId="0" fontId="39" fillId="34" borderId="1" xfId="0" applyFont="1" applyFill="1" applyBorder="1" applyAlignment="1">
      <alignment horizontal="center" vertical="center" shrinkToFit="1"/>
    </xf>
    <xf numFmtId="0" fontId="25" fillId="36" borderId="1" xfId="0" applyFont="1" applyFill="1" applyBorder="1" applyAlignment="1">
      <alignment vertical="center" wrapText="1"/>
    </xf>
    <xf numFmtId="21" fontId="0" fillId="0" borderId="1" xfId="0" applyNumberFormat="1" applyBorder="1"/>
    <xf numFmtId="0" fontId="0" fillId="0" borderId="0" xfId="0" applyBorder="1"/>
    <xf numFmtId="0" fontId="28" fillId="34" borderId="20" xfId="43" applyNumberFormat="1" applyFont="1" applyFill="1" applyBorder="1" applyAlignment="1">
      <alignment horizontal="center" vertical="center"/>
    </xf>
    <xf numFmtId="0" fontId="28" fillId="34" borderId="18" xfId="0" applyNumberFormat="1" applyFont="1" applyFill="1" applyBorder="1" applyAlignment="1">
      <alignment horizontal="center" vertical="center"/>
    </xf>
    <xf numFmtId="176" fontId="27" fillId="34" borderId="20" xfId="43" applyNumberFormat="1" applyFont="1" applyFill="1" applyBorder="1" applyAlignment="1">
      <alignment horizontal="center"/>
    </xf>
    <xf numFmtId="0" fontId="28" fillId="34" borderId="20" xfId="0" applyNumberFormat="1" applyFont="1" applyFill="1" applyBorder="1" applyAlignment="1">
      <alignment horizontal="center" vertical="center"/>
    </xf>
    <xf numFmtId="0" fontId="27" fillId="34" borderId="18" xfId="0" applyNumberFormat="1" applyFont="1" applyFill="1" applyBorder="1" applyAlignment="1">
      <alignment horizontal="center" vertical="center"/>
    </xf>
    <xf numFmtId="0" fontId="28" fillId="34" borderId="20" xfId="0" applyNumberFormat="1" applyFont="1" applyFill="1" applyBorder="1" applyAlignment="1">
      <alignment horizontal="center" vertical="center" shrinkToFit="1"/>
    </xf>
    <xf numFmtId="0" fontId="27" fillId="34" borderId="18" xfId="0" applyNumberFormat="1" applyFont="1" applyFill="1" applyBorder="1" applyAlignment="1">
      <alignment horizontal="center" vertical="center" shrinkToFit="1"/>
    </xf>
    <xf numFmtId="0" fontId="28" fillId="34" borderId="1" xfId="43" applyNumberFormat="1" applyFont="1" applyFill="1" applyBorder="1" applyAlignment="1">
      <alignment horizontal="center" vertical="center"/>
    </xf>
    <xf numFmtId="0" fontId="28" fillId="34" borderId="19" xfId="0" applyNumberFormat="1" applyFont="1" applyFill="1" applyBorder="1" applyAlignment="1">
      <alignment horizontal="center" vertical="center"/>
    </xf>
    <xf numFmtId="0" fontId="38" fillId="34" borderId="1" xfId="0" applyFont="1" applyFill="1" applyBorder="1" applyAlignment="1">
      <alignment horizontal="center" vertical="center" shrinkToFit="1"/>
    </xf>
  </cellXfs>
  <cellStyles count="46">
    <cellStyle name="20% - アクセント 1" xfId="18" builtinId="30" customBuiltin="1"/>
    <cellStyle name="20% - アクセント 2" xfId="22" builtinId="34" customBuiltin="1"/>
    <cellStyle name="20% - アクセント 3" xfId="26" builtinId="38" customBuiltin="1"/>
    <cellStyle name="20% - アクセント 4" xfId="30" builtinId="42" customBuiltin="1"/>
    <cellStyle name="20% - アクセント 5" xfId="34" builtinId="46" customBuiltin="1"/>
    <cellStyle name="20% - アクセント 6" xfId="38" builtinId="50" customBuiltin="1"/>
    <cellStyle name="40% - アクセント 1" xfId="19" builtinId="31" customBuiltin="1"/>
    <cellStyle name="40% - アクセント 2" xfId="23" builtinId="35" customBuiltin="1"/>
    <cellStyle name="40% - アクセント 3" xfId="27" builtinId="39" customBuiltin="1"/>
    <cellStyle name="40% - アクセント 4" xfId="31" builtinId="43" customBuiltin="1"/>
    <cellStyle name="40% - アクセント 5" xfId="35" builtinId="47" customBuiltin="1"/>
    <cellStyle name="40% - アクセント 6" xfId="39" builtinId="51" customBuiltin="1"/>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パーセント" xfId="45" builtinId="5"/>
    <cellStyle name="メモ 2" xfId="42"/>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通貨" xfId="44" builtinId="7"/>
    <cellStyle name="入力" xfId="9" builtinId="20" customBuiltin="1"/>
    <cellStyle name="標準" xfId="0" builtinId="0"/>
    <cellStyle name="標準 2" xfId="4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1097280</xdr:colOff>
      <xdr:row>0</xdr:row>
      <xdr:rowOff>106680</xdr:rowOff>
    </xdr:from>
    <xdr:to>
      <xdr:col>17</xdr:col>
      <xdr:colOff>99060</xdr:colOff>
      <xdr:row>9</xdr:row>
      <xdr:rowOff>22860</xdr:rowOff>
    </xdr:to>
    <xdr:sp macro="" textlink="">
      <xdr:nvSpPr>
        <xdr:cNvPr id="2" name="テキスト ボックス 1"/>
        <xdr:cNvSpPr txBox="1"/>
      </xdr:nvSpPr>
      <xdr:spPr>
        <a:xfrm>
          <a:off x="6705600" y="106680"/>
          <a:ext cx="3756660" cy="142494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この仕事の背景</a:t>
          </a:r>
          <a:r>
            <a:rPr kumimoji="1" lang="en-US" altLang="ja-JP" sz="1100"/>
            <a:t>】</a:t>
          </a:r>
        </a:p>
        <a:p>
          <a:r>
            <a:rPr kumimoji="1" lang="ja-JP" altLang="en-US" sz="1100"/>
            <a:t>・介護業界のお客様です。</a:t>
          </a:r>
          <a:endParaRPr kumimoji="1" lang="en-US" altLang="ja-JP" sz="1100"/>
        </a:p>
        <a:p>
          <a:r>
            <a:rPr kumimoji="1" lang="ja-JP" altLang="en-US" sz="1100"/>
            <a:t>・手書きの紙で大量に提出される報告書の情報を、一枚一行で表にまとめ、内容の不備を判定します。</a:t>
          </a:r>
          <a:endParaRPr kumimoji="1" lang="en-US" altLang="ja-JP" sz="1100"/>
        </a:p>
        <a:p>
          <a:r>
            <a:rPr kumimoji="1" lang="ja-JP" altLang="en-US" sz="1100"/>
            <a:t>・報告書の内容を転記するだけで、不備を判定する式を設定することで、人間が考える時間を節約し効率化をしています。</a:t>
          </a:r>
          <a:endParaRPr kumimoji="1" lang="en-US" altLang="ja-JP" sz="1100"/>
        </a:p>
        <a:p>
          <a:r>
            <a:rPr kumimoji="1" lang="ja-JP" altLang="en-US" sz="1100"/>
            <a:t>・</a:t>
          </a:r>
          <a:r>
            <a:rPr kumimoji="1" lang="en-US" altLang="ja-JP" sz="1100"/>
            <a:t>YPP</a:t>
          </a:r>
          <a:r>
            <a:rPr kumimoji="1" lang="ja-JP" altLang="en-US" sz="1100"/>
            <a:t>メンバーさんは、水色のセルにだけ入力をします。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175260</xdr:colOff>
      <xdr:row>1</xdr:row>
      <xdr:rowOff>99060</xdr:rowOff>
    </xdr:from>
    <xdr:to>
      <xdr:col>17</xdr:col>
      <xdr:colOff>464820</xdr:colOff>
      <xdr:row>7</xdr:row>
      <xdr:rowOff>129540</xdr:rowOff>
    </xdr:to>
    <xdr:sp macro="" textlink="">
      <xdr:nvSpPr>
        <xdr:cNvPr id="2" name="テキスト ボックス 1"/>
        <xdr:cNvSpPr txBox="1"/>
      </xdr:nvSpPr>
      <xdr:spPr>
        <a:xfrm>
          <a:off x="5661660" y="266700"/>
          <a:ext cx="5166360" cy="103632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この仕事の背景</a:t>
          </a:r>
          <a:r>
            <a:rPr kumimoji="1" lang="en-US" altLang="ja-JP" sz="1100"/>
            <a:t>】</a:t>
          </a:r>
        </a:p>
        <a:p>
          <a:r>
            <a:rPr kumimoji="1" lang="ja-JP" altLang="en-US" sz="1100"/>
            <a:t>・壁材を製造販売しているお客様です。</a:t>
          </a:r>
          <a:endParaRPr kumimoji="1" lang="en-US" altLang="ja-JP" sz="1100"/>
        </a:p>
        <a:p>
          <a:r>
            <a:rPr kumimoji="1" lang="ja-JP" altLang="en-US" sz="1100"/>
            <a:t>・</a:t>
          </a:r>
          <a:r>
            <a:rPr kumimoji="1" lang="ja-JP" altLang="ja-JP" sz="1100">
              <a:solidFill>
                <a:schemeClr val="dk1"/>
              </a:solidFill>
              <a:effectLst/>
              <a:latin typeface="+mn-lt"/>
              <a:ea typeface="+mn-ea"/>
              <a:cs typeface="+mn-cs"/>
            </a:rPr>
            <a:t>既存のシステム</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件以上ある新規商品を登録する必要があります。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・システムには一括登録機能があるので、登録用の</a:t>
          </a:r>
          <a:r>
            <a:rPr kumimoji="1" lang="en-US" altLang="ja-JP" sz="1100">
              <a:solidFill>
                <a:schemeClr val="dk1"/>
              </a:solidFill>
              <a:effectLst/>
              <a:latin typeface="+mn-lt"/>
              <a:ea typeface="+mn-ea"/>
              <a:cs typeface="+mn-cs"/>
            </a:rPr>
            <a:t>CSV</a:t>
          </a:r>
          <a:r>
            <a:rPr kumimoji="1" lang="ja-JP" altLang="en-US" sz="1100">
              <a:solidFill>
                <a:schemeClr val="dk1"/>
              </a:solidFill>
              <a:effectLst/>
              <a:latin typeface="+mn-lt"/>
              <a:ea typeface="+mn-ea"/>
              <a:cs typeface="+mn-cs"/>
            </a:rPr>
            <a:t>データを作りたいです。</a:t>
          </a:r>
          <a:endParaRPr kumimoji="1" lang="en-US"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heetViews>
  <sheetFormatPr defaultRowHeight="13.2"/>
  <cols>
    <col min="1" max="1" width="4.109375" customWidth="1"/>
  </cols>
  <sheetData>
    <row r="1" spans="1:2" ht="23.4">
      <c r="A1" s="1" t="s">
        <v>4</v>
      </c>
    </row>
    <row r="3" spans="1:2">
      <c r="A3" t="s">
        <v>5</v>
      </c>
      <c r="B3" t="s">
        <v>1</v>
      </c>
    </row>
    <row r="4" spans="1:2">
      <c r="B4" t="s">
        <v>2</v>
      </c>
    </row>
    <row r="6" spans="1:2">
      <c r="A6" t="s">
        <v>6</v>
      </c>
      <c r="B6" t="s">
        <v>9</v>
      </c>
    </row>
    <row r="7" spans="1:2">
      <c r="B7" t="s">
        <v>7</v>
      </c>
    </row>
    <row r="9" spans="1:2">
      <c r="A9" t="s">
        <v>8</v>
      </c>
      <c r="B9" t="s">
        <v>3</v>
      </c>
    </row>
    <row r="10" spans="1:2">
      <c r="B10" t="s">
        <v>41</v>
      </c>
    </row>
    <row r="11" spans="1:2">
      <c r="B11" t="s">
        <v>42</v>
      </c>
    </row>
    <row r="13" spans="1:2">
      <c r="A13" t="s">
        <v>10</v>
      </c>
      <c r="B13" t="s">
        <v>11</v>
      </c>
    </row>
    <row r="14" spans="1:2">
      <c r="B14" t="s">
        <v>12</v>
      </c>
    </row>
    <row r="16" spans="1:2">
      <c r="B16" t="s">
        <v>13</v>
      </c>
    </row>
    <row r="17" spans="2:2">
      <c r="B17" t="s">
        <v>43</v>
      </c>
    </row>
    <row r="19" spans="2:2">
      <c r="B19" t="s">
        <v>14</v>
      </c>
    </row>
  </sheetData>
  <phoneticPr fontId="2"/>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M113"/>
  <sheetViews>
    <sheetView workbookViewId="0"/>
  </sheetViews>
  <sheetFormatPr defaultRowHeight="13.2"/>
  <cols>
    <col min="2" max="2" width="16.109375" bestFit="1" customWidth="1"/>
    <col min="3" max="3" width="16.77734375" bestFit="1" customWidth="1"/>
    <col min="4" max="4" width="8.21875" bestFit="1" customWidth="1"/>
    <col min="5" max="5" width="12.44140625" bestFit="1" customWidth="1"/>
    <col min="6" max="6" width="46.44140625" bestFit="1" customWidth="1"/>
    <col min="7" max="7" width="27.109375" bestFit="1" customWidth="1"/>
    <col min="8" max="8" width="12.44140625" customWidth="1"/>
    <col min="11" max="11" width="13.88671875" bestFit="1" customWidth="1"/>
    <col min="13" max="13" width="18.33203125" bestFit="1" customWidth="1"/>
  </cols>
  <sheetData>
    <row r="1" spans="1:13" ht="16.2">
      <c r="A1" s="2" t="str">
        <f ca="1">RIGHT(CELL("filename",A1),LEN(CELL("filename",A1))-FIND("]",CELL("filename",A1)))</f>
        <v>課題4_1</v>
      </c>
    </row>
    <row r="2" spans="1:13">
      <c r="A2" t="s">
        <v>0</v>
      </c>
    </row>
    <row r="3" spans="1:13">
      <c r="A3" t="s">
        <v>344</v>
      </c>
    </row>
    <row r="4" spans="1:13">
      <c r="A4" t="s">
        <v>288</v>
      </c>
      <c r="H4" s="72"/>
      <c r="K4" s="3" t="s">
        <v>343</v>
      </c>
      <c r="L4" s="3" t="s">
        <v>341</v>
      </c>
      <c r="M4" s="3" t="s">
        <v>342</v>
      </c>
    </row>
    <row r="5" spans="1:13">
      <c r="H5" s="72"/>
      <c r="K5" s="3">
        <f>SUM(H7:H113)</f>
        <v>0</v>
      </c>
      <c r="L5" s="3">
        <v>10.8</v>
      </c>
      <c r="M5" s="3">
        <f>ROUND(K5*L5,0)</f>
        <v>0</v>
      </c>
    </row>
    <row r="6" spans="1:13" ht="52.2">
      <c r="B6" s="6" t="s">
        <v>15</v>
      </c>
      <c r="C6" s="6" t="s">
        <v>16</v>
      </c>
      <c r="D6" s="7" t="s">
        <v>17</v>
      </c>
      <c r="E6" s="6" t="s">
        <v>18</v>
      </c>
      <c r="F6" s="6" t="s">
        <v>19</v>
      </c>
      <c r="G6" s="7" t="s">
        <v>20</v>
      </c>
      <c r="H6" s="70" t="s">
        <v>44</v>
      </c>
      <c r="I6" s="70" t="s">
        <v>287</v>
      </c>
      <c r="J6" s="70" t="s">
        <v>45</v>
      </c>
    </row>
    <row r="7" spans="1:13" ht="17.399999999999999">
      <c r="B7" s="8">
        <v>43435</v>
      </c>
      <c r="C7" s="9">
        <v>43435</v>
      </c>
      <c r="D7" s="5">
        <v>2166</v>
      </c>
      <c r="E7" s="4" t="s">
        <v>21</v>
      </c>
      <c r="F7" s="4" t="s">
        <v>22</v>
      </c>
      <c r="G7" s="5" t="s">
        <v>23</v>
      </c>
      <c r="H7" s="39"/>
      <c r="I7" s="71">
        <v>0.59927083333333331</v>
      </c>
      <c r="J7" s="71">
        <v>0.62540509259259258</v>
      </c>
    </row>
    <row r="8" spans="1:13" ht="17.399999999999999">
      <c r="B8" s="8">
        <v>43435</v>
      </c>
      <c r="C8" s="9">
        <v>43438</v>
      </c>
      <c r="D8" s="5">
        <v>2166</v>
      </c>
      <c r="E8" s="4" t="s">
        <v>21</v>
      </c>
      <c r="F8" s="4" t="s">
        <v>22</v>
      </c>
      <c r="G8" s="5" t="s">
        <v>23</v>
      </c>
      <c r="H8" s="3"/>
      <c r="I8" s="71">
        <v>0.6932060185185186</v>
      </c>
      <c r="J8" s="71">
        <v>0.70481481481481489</v>
      </c>
    </row>
    <row r="9" spans="1:13" ht="17.399999999999999">
      <c r="B9" s="8">
        <v>43435</v>
      </c>
      <c r="C9" s="9">
        <v>43435</v>
      </c>
      <c r="D9" s="5">
        <v>2166</v>
      </c>
      <c r="E9" s="4" t="s">
        <v>21</v>
      </c>
      <c r="F9" s="4" t="s">
        <v>22</v>
      </c>
      <c r="G9" s="5" t="s">
        <v>24</v>
      </c>
      <c r="H9" s="3"/>
      <c r="I9" s="71">
        <v>0.58015046296296291</v>
      </c>
      <c r="J9" s="71">
        <v>0.5972453703703704</v>
      </c>
    </row>
    <row r="10" spans="1:13" ht="17.399999999999999">
      <c r="B10" s="8">
        <v>43435</v>
      </c>
      <c r="C10" s="9">
        <v>43438</v>
      </c>
      <c r="D10" s="5">
        <v>2166</v>
      </c>
      <c r="E10" s="4" t="s">
        <v>21</v>
      </c>
      <c r="F10" s="4" t="s">
        <v>22</v>
      </c>
      <c r="G10" s="5" t="s">
        <v>24</v>
      </c>
      <c r="H10" s="3"/>
      <c r="I10" s="71">
        <v>0.70624999999999993</v>
      </c>
      <c r="J10" s="71">
        <v>0.75350694444444455</v>
      </c>
    </row>
    <row r="11" spans="1:13" ht="17.399999999999999">
      <c r="B11" s="8">
        <v>43435</v>
      </c>
      <c r="C11" s="9">
        <v>43438</v>
      </c>
      <c r="D11" s="5">
        <v>2166</v>
      </c>
      <c r="E11" s="4" t="s">
        <v>21</v>
      </c>
      <c r="F11" s="4" t="s">
        <v>22</v>
      </c>
      <c r="G11" s="5" t="s">
        <v>25</v>
      </c>
      <c r="H11" s="3"/>
      <c r="I11" s="71">
        <v>0.37122685185185184</v>
      </c>
      <c r="J11" s="71">
        <v>0.40792824074074074</v>
      </c>
    </row>
    <row r="12" spans="1:13" ht="17.399999999999999">
      <c r="B12" s="8">
        <v>43435</v>
      </c>
      <c r="C12" s="9">
        <v>43438</v>
      </c>
      <c r="D12" s="5">
        <v>2166</v>
      </c>
      <c r="E12" s="4" t="s">
        <v>21</v>
      </c>
      <c r="F12" s="4" t="s">
        <v>22</v>
      </c>
      <c r="G12" s="5" t="s">
        <v>26</v>
      </c>
      <c r="H12" s="3"/>
      <c r="I12" s="71">
        <v>0.49469907407407404</v>
      </c>
      <c r="J12" s="71">
        <v>0.65390046296296289</v>
      </c>
    </row>
    <row r="13" spans="1:13" ht="17.399999999999999">
      <c r="B13" s="8">
        <v>43435</v>
      </c>
      <c r="C13" s="9">
        <v>43438</v>
      </c>
      <c r="D13" s="5">
        <v>2166</v>
      </c>
      <c r="E13" s="4" t="s">
        <v>21</v>
      </c>
      <c r="F13" s="4" t="s">
        <v>22</v>
      </c>
      <c r="G13" s="5" t="s">
        <v>25</v>
      </c>
      <c r="H13" s="3"/>
      <c r="I13" s="71">
        <v>0.68891203703703707</v>
      </c>
      <c r="J13" s="71">
        <v>0.69527777777777777</v>
      </c>
    </row>
    <row r="14" spans="1:13" ht="17.399999999999999">
      <c r="B14" s="8">
        <v>43435</v>
      </c>
      <c r="C14" s="9">
        <v>43438</v>
      </c>
      <c r="D14" s="5">
        <v>2166</v>
      </c>
      <c r="E14" s="4" t="s">
        <v>21</v>
      </c>
      <c r="F14" s="4" t="s">
        <v>22</v>
      </c>
      <c r="G14" s="5" t="s">
        <v>26</v>
      </c>
      <c r="H14" s="3"/>
      <c r="I14" s="71">
        <v>0.70063657407407398</v>
      </c>
      <c r="J14" s="71">
        <v>0.72098379629629628</v>
      </c>
    </row>
    <row r="15" spans="1:13" ht="17.399999999999999">
      <c r="B15" s="8">
        <v>43435</v>
      </c>
      <c r="C15" s="9">
        <v>43440</v>
      </c>
      <c r="D15" s="5">
        <v>1625</v>
      </c>
      <c r="E15" s="4" t="s">
        <v>27</v>
      </c>
      <c r="F15" s="4" t="s">
        <v>22</v>
      </c>
      <c r="G15" s="5" t="s">
        <v>28</v>
      </c>
      <c r="H15" s="3"/>
      <c r="I15" s="71">
        <v>0.46512731481481479</v>
      </c>
      <c r="J15" s="71">
        <v>0.49349537037037039</v>
      </c>
    </row>
    <row r="16" spans="1:13" ht="17.399999999999999">
      <c r="B16" s="8">
        <v>43435</v>
      </c>
      <c r="C16" s="9">
        <v>43440</v>
      </c>
      <c r="D16" s="5">
        <v>1625</v>
      </c>
      <c r="E16" s="4" t="s">
        <v>27</v>
      </c>
      <c r="F16" s="4" t="s">
        <v>22</v>
      </c>
      <c r="G16" s="5" t="s">
        <v>29</v>
      </c>
      <c r="H16" s="3"/>
      <c r="I16" s="71">
        <v>0.41700231481481481</v>
      </c>
      <c r="J16" s="71">
        <v>0.42737268518518517</v>
      </c>
    </row>
    <row r="17" spans="2:10" ht="17.399999999999999">
      <c r="B17" s="8">
        <v>43435</v>
      </c>
      <c r="C17" s="9">
        <v>43440</v>
      </c>
      <c r="D17" s="5">
        <v>1625</v>
      </c>
      <c r="E17" s="4" t="s">
        <v>27</v>
      </c>
      <c r="F17" s="4" t="s">
        <v>22</v>
      </c>
      <c r="G17" s="5" t="s">
        <v>28</v>
      </c>
      <c r="H17" s="3"/>
      <c r="I17" s="71">
        <v>0.5264699074074074</v>
      </c>
      <c r="J17" s="71">
        <v>0.54893518518518525</v>
      </c>
    </row>
    <row r="18" spans="2:10" ht="17.399999999999999">
      <c r="B18" s="8">
        <v>43435</v>
      </c>
      <c r="C18" s="9">
        <v>43440</v>
      </c>
      <c r="D18" s="5">
        <v>1625</v>
      </c>
      <c r="E18" s="4" t="s">
        <v>27</v>
      </c>
      <c r="F18" s="4" t="s">
        <v>22</v>
      </c>
      <c r="G18" s="5" t="s">
        <v>29</v>
      </c>
      <c r="H18" s="3"/>
      <c r="I18" s="71">
        <v>0.67393518518518514</v>
      </c>
      <c r="J18" s="71">
        <v>0.72864583333333333</v>
      </c>
    </row>
    <row r="19" spans="2:10" ht="17.399999999999999">
      <c r="B19" s="8">
        <v>43435</v>
      </c>
      <c r="C19" s="9">
        <v>43439</v>
      </c>
      <c r="D19" s="5">
        <v>2166</v>
      </c>
      <c r="E19" s="4" t="s">
        <v>21</v>
      </c>
      <c r="F19" s="4" t="s">
        <v>22</v>
      </c>
      <c r="G19" s="5" t="s">
        <v>24</v>
      </c>
      <c r="H19" s="3"/>
      <c r="I19" s="71">
        <v>0.79891203703703706</v>
      </c>
      <c r="J19" s="71">
        <v>0.81546296296296295</v>
      </c>
    </row>
    <row r="20" spans="2:10" ht="17.399999999999999">
      <c r="B20" s="8">
        <v>43435</v>
      </c>
      <c r="C20" s="9">
        <v>43442</v>
      </c>
      <c r="D20" s="5">
        <v>2166</v>
      </c>
      <c r="E20" s="4" t="s">
        <v>21</v>
      </c>
      <c r="F20" s="4" t="s">
        <v>22</v>
      </c>
      <c r="G20" s="5" t="s">
        <v>24</v>
      </c>
      <c r="H20" s="3"/>
      <c r="I20" s="71">
        <v>0.41856481481481483</v>
      </c>
      <c r="J20" s="71">
        <v>0.45557870370370374</v>
      </c>
    </row>
    <row r="21" spans="2:10" ht="17.399999999999999">
      <c r="B21" s="8">
        <v>43435</v>
      </c>
      <c r="C21" s="9">
        <v>43439</v>
      </c>
      <c r="D21" s="5">
        <v>2165</v>
      </c>
      <c r="E21" s="4" t="s">
        <v>21</v>
      </c>
      <c r="F21" s="4" t="s">
        <v>30</v>
      </c>
      <c r="G21" s="5" t="s">
        <v>31</v>
      </c>
      <c r="H21" s="3"/>
      <c r="I21" s="71">
        <v>0.45598379629629626</v>
      </c>
      <c r="J21" s="71">
        <v>0.46634259259259259</v>
      </c>
    </row>
    <row r="22" spans="2:10" ht="17.399999999999999">
      <c r="B22" s="8">
        <v>43435</v>
      </c>
      <c r="C22" s="9">
        <v>43441</v>
      </c>
      <c r="D22" s="5">
        <v>2166</v>
      </c>
      <c r="E22" s="4" t="s">
        <v>21</v>
      </c>
      <c r="F22" s="4" t="s">
        <v>22</v>
      </c>
      <c r="G22" s="5" t="s">
        <v>23</v>
      </c>
      <c r="H22" s="3"/>
      <c r="I22" s="71">
        <v>0.46638888888888891</v>
      </c>
      <c r="J22" s="71">
        <v>0.52187499999999998</v>
      </c>
    </row>
    <row r="23" spans="2:10" ht="17.399999999999999">
      <c r="B23" s="8">
        <v>43435</v>
      </c>
      <c r="C23" s="9">
        <v>43440</v>
      </c>
      <c r="D23" s="5">
        <v>2166</v>
      </c>
      <c r="E23" s="4" t="s">
        <v>21</v>
      </c>
      <c r="F23" s="4" t="s">
        <v>22</v>
      </c>
      <c r="G23" s="5" t="s">
        <v>32</v>
      </c>
      <c r="H23" s="3"/>
      <c r="I23" s="71">
        <v>0.54652777777777783</v>
      </c>
      <c r="J23" s="71">
        <v>0.61780092592592595</v>
      </c>
    </row>
    <row r="24" spans="2:10" ht="17.399999999999999">
      <c r="B24" s="8">
        <v>43435</v>
      </c>
      <c r="C24" s="9">
        <v>43442</v>
      </c>
      <c r="D24" s="5">
        <v>2166</v>
      </c>
      <c r="E24" s="4" t="s">
        <v>21</v>
      </c>
      <c r="F24" s="4" t="s">
        <v>22</v>
      </c>
      <c r="G24" s="5" t="s">
        <v>33</v>
      </c>
      <c r="H24" s="3"/>
      <c r="I24" s="71">
        <v>0.6179513888888889</v>
      </c>
      <c r="J24" s="71">
        <v>0.63130787037037039</v>
      </c>
    </row>
    <row r="25" spans="2:10" ht="17.399999999999999">
      <c r="B25" s="8">
        <v>43435</v>
      </c>
      <c r="C25" s="9">
        <v>43439</v>
      </c>
      <c r="D25" s="5">
        <v>2182</v>
      </c>
      <c r="E25" s="4" t="s">
        <v>34</v>
      </c>
      <c r="F25" s="4" t="s">
        <v>35</v>
      </c>
      <c r="G25" s="5" t="s">
        <v>31</v>
      </c>
      <c r="H25" s="3"/>
      <c r="I25" s="71">
        <v>0.695775462962963</v>
      </c>
      <c r="J25" s="71">
        <v>0.70109953703703709</v>
      </c>
    </row>
    <row r="26" spans="2:10" ht="17.399999999999999">
      <c r="B26" s="8">
        <v>43435</v>
      </c>
      <c r="C26" s="9">
        <v>43443</v>
      </c>
      <c r="D26" s="5">
        <v>2182</v>
      </c>
      <c r="E26" s="4" t="s">
        <v>34</v>
      </c>
      <c r="F26" s="4" t="s">
        <v>35</v>
      </c>
      <c r="G26" s="5" t="s">
        <v>31</v>
      </c>
      <c r="H26" s="3"/>
      <c r="I26" s="71">
        <v>0.38853009259259258</v>
      </c>
      <c r="J26" s="71">
        <v>0.41810185185185184</v>
      </c>
    </row>
    <row r="27" spans="2:10" ht="17.399999999999999">
      <c r="B27" s="8">
        <v>43435</v>
      </c>
      <c r="C27" s="9">
        <v>43443</v>
      </c>
      <c r="D27" s="5">
        <v>2166</v>
      </c>
      <c r="E27" s="4" t="s">
        <v>21</v>
      </c>
      <c r="F27" s="4" t="s">
        <v>22</v>
      </c>
      <c r="G27" s="5" t="s">
        <v>32</v>
      </c>
      <c r="H27" s="3"/>
      <c r="I27" s="71">
        <v>0.41846064814814815</v>
      </c>
      <c r="J27" s="71">
        <v>0.42474537037037036</v>
      </c>
    </row>
    <row r="28" spans="2:10" ht="17.399999999999999">
      <c r="B28" s="8">
        <v>43435</v>
      </c>
      <c r="C28" s="9">
        <v>43444</v>
      </c>
      <c r="D28" s="5">
        <v>2166</v>
      </c>
      <c r="E28" s="4" t="s">
        <v>21</v>
      </c>
      <c r="F28" s="4" t="s">
        <v>22</v>
      </c>
      <c r="G28" s="5" t="s">
        <v>33</v>
      </c>
      <c r="H28" s="3"/>
      <c r="I28" s="71">
        <v>0.4299189814814815</v>
      </c>
      <c r="J28" s="71">
        <v>0.47506944444444449</v>
      </c>
    </row>
    <row r="29" spans="2:10" ht="17.399999999999999">
      <c r="B29" s="8">
        <v>43435</v>
      </c>
      <c r="C29" s="9">
        <v>43444</v>
      </c>
      <c r="D29" s="5">
        <v>2166</v>
      </c>
      <c r="E29" s="4" t="s">
        <v>21</v>
      </c>
      <c r="F29" s="4" t="s">
        <v>22</v>
      </c>
      <c r="G29" s="5" t="s">
        <v>36</v>
      </c>
      <c r="H29" s="3"/>
      <c r="I29" s="71">
        <v>0.47512731481481479</v>
      </c>
      <c r="J29" s="71">
        <v>0.47976851851851854</v>
      </c>
    </row>
    <row r="30" spans="2:10" ht="17.399999999999999">
      <c r="B30" s="8">
        <v>43435</v>
      </c>
      <c r="C30" s="9">
        <v>43444</v>
      </c>
      <c r="D30" s="5">
        <v>2166</v>
      </c>
      <c r="E30" s="4" t="s">
        <v>21</v>
      </c>
      <c r="F30" s="4" t="s">
        <v>22</v>
      </c>
      <c r="G30" s="5" t="s">
        <v>36</v>
      </c>
      <c r="H30" s="3"/>
      <c r="I30" s="71">
        <v>0.47976851851851854</v>
      </c>
      <c r="J30" s="71">
        <v>0.54189814814814818</v>
      </c>
    </row>
    <row r="31" spans="2:10" ht="17.399999999999999">
      <c r="B31" s="8">
        <v>43435</v>
      </c>
      <c r="C31" s="9">
        <v>43445</v>
      </c>
      <c r="D31" s="5">
        <v>2166</v>
      </c>
      <c r="E31" s="4" t="s">
        <v>21</v>
      </c>
      <c r="F31" s="4" t="s">
        <v>22</v>
      </c>
      <c r="G31" s="5" t="s">
        <v>25</v>
      </c>
      <c r="H31" s="3"/>
      <c r="I31" s="71">
        <v>0.67254629629629636</v>
      </c>
      <c r="J31" s="71">
        <v>0.72376157407407404</v>
      </c>
    </row>
    <row r="32" spans="2:10" ht="17.399999999999999">
      <c r="B32" s="8">
        <v>43435</v>
      </c>
      <c r="C32" s="9">
        <v>43445</v>
      </c>
      <c r="D32" s="5">
        <v>2166</v>
      </c>
      <c r="E32" s="4" t="s">
        <v>21</v>
      </c>
      <c r="F32" s="4" t="s">
        <v>22</v>
      </c>
      <c r="G32" s="5" t="s">
        <v>26</v>
      </c>
      <c r="H32" s="3"/>
      <c r="I32" s="71">
        <v>0.38831018518518517</v>
      </c>
      <c r="J32" s="71">
        <v>0.40819444444444447</v>
      </c>
    </row>
    <row r="33" spans="2:10" ht="17.399999999999999">
      <c r="B33" s="8">
        <v>43435</v>
      </c>
      <c r="C33" s="9">
        <v>43445</v>
      </c>
      <c r="D33" s="5">
        <v>1625</v>
      </c>
      <c r="E33" s="4" t="s">
        <v>27</v>
      </c>
      <c r="F33" s="4" t="s">
        <v>22</v>
      </c>
      <c r="G33" s="5" t="s">
        <v>28</v>
      </c>
      <c r="H33" s="3"/>
      <c r="I33" s="71">
        <v>0.4397800925925926</v>
      </c>
      <c r="J33" s="71">
        <v>0.44837962962962963</v>
      </c>
    </row>
    <row r="34" spans="2:10" ht="17.399999999999999">
      <c r="B34" s="8">
        <v>43435</v>
      </c>
      <c r="C34" s="9">
        <v>43445</v>
      </c>
      <c r="D34" s="5">
        <v>1625</v>
      </c>
      <c r="E34" s="4" t="s">
        <v>27</v>
      </c>
      <c r="F34" s="4" t="s">
        <v>22</v>
      </c>
      <c r="G34" s="5" t="s">
        <v>29</v>
      </c>
      <c r="H34" s="3"/>
      <c r="I34" s="71">
        <v>0.67637731481481478</v>
      </c>
      <c r="J34" s="71">
        <v>0.69704861111111116</v>
      </c>
    </row>
    <row r="35" spans="2:10" ht="17.399999999999999">
      <c r="B35" s="8">
        <v>43435</v>
      </c>
      <c r="C35" s="9">
        <v>43448</v>
      </c>
      <c r="D35" s="5">
        <v>2165</v>
      </c>
      <c r="E35" s="4" t="s">
        <v>21</v>
      </c>
      <c r="F35" s="4" t="s">
        <v>30</v>
      </c>
      <c r="G35" s="5" t="s">
        <v>31</v>
      </c>
      <c r="H35" s="3"/>
      <c r="I35" s="71">
        <v>0.38579861111111113</v>
      </c>
      <c r="J35" s="71">
        <v>0.39091435185185186</v>
      </c>
    </row>
    <row r="36" spans="2:10" ht="17.399999999999999">
      <c r="B36" s="8">
        <v>43435</v>
      </c>
      <c r="C36" s="9">
        <v>43451</v>
      </c>
      <c r="D36" s="5">
        <v>1625</v>
      </c>
      <c r="E36" s="4" t="s">
        <v>27</v>
      </c>
      <c r="F36" s="4" t="s">
        <v>22</v>
      </c>
      <c r="G36" s="5" t="s">
        <v>26</v>
      </c>
      <c r="H36" s="3"/>
      <c r="I36" s="71">
        <v>0.69870370370370372</v>
      </c>
      <c r="J36" s="71">
        <v>0.70833333333333337</v>
      </c>
    </row>
    <row r="37" spans="2:10" ht="17.399999999999999">
      <c r="B37" s="8">
        <v>43435</v>
      </c>
      <c r="C37" s="9">
        <v>43451</v>
      </c>
      <c r="D37" s="5">
        <v>1625</v>
      </c>
      <c r="E37" s="4" t="s">
        <v>27</v>
      </c>
      <c r="F37" s="4" t="s">
        <v>22</v>
      </c>
      <c r="G37" s="5" t="s">
        <v>25</v>
      </c>
      <c r="H37" s="3"/>
      <c r="I37" s="71">
        <v>0.72084490740740748</v>
      </c>
      <c r="J37" s="71">
        <v>0.72515046296296293</v>
      </c>
    </row>
    <row r="38" spans="2:10" ht="17.399999999999999">
      <c r="B38" s="8">
        <v>43435</v>
      </c>
      <c r="C38" s="9">
        <v>43451</v>
      </c>
      <c r="D38" s="5">
        <v>1625</v>
      </c>
      <c r="E38" s="4" t="s">
        <v>27</v>
      </c>
      <c r="F38" s="4" t="s">
        <v>22</v>
      </c>
      <c r="G38" s="5" t="s">
        <v>25</v>
      </c>
      <c r="H38" s="3"/>
      <c r="I38" s="71">
        <v>0.56074074074074076</v>
      </c>
      <c r="J38" s="71">
        <v>0.57142361111111117</v>
      </c>
    </row>
    <row r="39" spans="2:10" ht="17.399999999999999">
      <c r="B39" s="8">
        <v>43435</v>
      </c>
      <c r="C39" s="9">
        <v>43451</v>
      </c>
      <c r="D39" s="5">
        <v>2166</v>
      </c>
      <c r="E39" s="4" t="s">
        <v>21</v>
      </c>
      <c r="F39" s="4" t="s">
        <v>22</v>
      </c>
      <c r="G39" s="5" t="s">
        <v>24</v>
      </c>
      <c r="H39" s="3"/>
      <c r="I39" s="71">
        <v>0.57640046296296299</v>
      </c>
      <c r="J39" s="71">
        <v>0.59428240740740745</v>
      </c>
    </row>
    <row r="40" spans="2:10" ht="17.399999999999999">
      <c r="B40" s="8">
        <v>43435</v>
      </c>
      <c r="C40" s="9">
        <v>43451</v>
      </c>
      <c r="D40" s="5">
        <v>2166</v>
      </c>
      <c r="E40" s="4" t="s">
        <v>21</v>
      </c>
      <c r="F40" s="4" t="s">
        <v>22</v>
      </c>
      <c r="G40" s="5" t="s">
        <v>24</v>
      </c>
      <c r="H40" s="3"/>
      <c r="I40" s="71">
        <v>0.67281250000000004</v>
      </c>
      <c r="J40" s="71">
        <v>0.69511574074074067</v>
      </c>
    </row>
    <row r="41" spans="2:10" ht="17.399999999999999">
      <c r="B41" s="8">
        <v>43435</v>
      </c>
      <c r="C41" s="9">
        <v>43454</v>
      </c>
      <c r="D41" s="5">
        <v>2166</v>
      </c>
      <c r="E41" s="4" t="s">
        <v>21</v>
      </c>
      <c r="F41" s="4" t="s">
        <v>22</v>
      </c>
      <c r="G41" s="5" t="s">
        <v>29</v>
      </c>
      <c r="H41" s="3"/>
      <c r="I41" s="71">
        <v>0.38016203703703705</v>
      </c>
      <c r="J41" s="71">
        <v>0.41843750000000002</v>
      </c>
    </row>
    <row r="42" spans="2:10" ht="17.399999999999999">
      <c r="B42" s="8">
        <v>43435</v>
      </c>
      <c r="C42" s="9">
        <v>43454</v>
      </c>
      <c r="D42" s="5">
        <v>2166</v>
      </c>
      <c r="E42" s="4" t="s">
        <v>21</v>
      </c>
      <c r="F42" s="4" t="s">
        <v>22</v>
      </c>
      <c r="G42" s="5" t="s">
        <v>28</v>
      </c>
      <c r="H42" s="3"/>
      <c r="I42" s="71">
        <v>0.71582175925925917</v>
      </c>
      <c r="J42" s="71">
        <v>0.76645833333333335</v>
      </c>
    </row>
    <row r="43" spans="2:10" ht="17.399999999999999">
      <c r="B43" s="8">
        <v>43435</v>
      </c>
      <c r="C43" s="9">
        <v>43458</v>
      </c>
      <c r="D43" s="5">
        <v>1625</v>
      </c>
      <c r="E43" s="4" t="s">
        <v>27</v>
      </c>
      <c r="F43" s="4" t="s">
        <v>22</v>
      </c>
      <c r="G43" s="5" t="s">
        <v>26</v>
      </c>
      <c r="H43" s="3"/>
      <c r="I43" s="71">
        <v>0.45857638888888891</v>
      </c>
      <c r="J43" s="71">
        <v>0.51428240740740738</v>
      </c>
    </row>
    <row r="44" spans="2:10" ht="17.399999999999999">
      <c r="B44" s="8">
        <v>43435</v>
      </c>
      <c r="C44" s="9">
        <v>43458</v>
      </c>
      <c r="D44" s="5">
        <v>1625</v>
      </c>
      <c r="E44" s="4" t="s">
        <v>27</v>
      </c>
      <c r="F44" s="4" t="s">
        <v>22</v>
      </c>
      <c r="G44" s="5" t="s">
        <v>25</v>
      </c>
      <c r="H44" s="3"/>
      <c r="I44" s="71">
        <v>0.4178587962962963</v>
      </c>
      <c r="J44" s="71">
        <v>0.48334490740740743</v>
      </c>
    </row>
    <row r="45" spans="2:10" ht="17.399999999999999">
      <c r="B45" s="8">
        <v>43435</v>
      </c>
      <c r="C45" s="9">
        <v>43454</v>
      </c>
      <c r="D45" s="5">
        <v>2166</v>
      </c>
      <c r="E45" s="4" t="s">
        <v>21</v>
      </c>
      <c r="F45" s="4" t="s">
        <v>22</v>
      </c>
      <c r="G45" s="5" t="s">
        <v>24</v>
      </c>
      <c r="H45" s="3"/>
      <c r="I45" s="71">
        <v>0.49028935185185185</v>
      </c>
      <c r="J45" s="71">
        <v>0.49998842592592596</v>
      </c>
    </row>
    <row r="46" spans="2:10" ht="17.399999999999999">
      <c r="B46" s="8">
        <v>43435</v>
      </c>
      <c r="C46" s="9">
        <v>43455</v>
      </c>
      <c r="D46" s="5">
        <v>2166</v>
      </c>
      <c r="E46" s="4" t="s">
        <v>21</v>
      </c>
      <c r="F46" s="4" t="s">
        <v>22</v>
      </c>
      <c r="G46" s="5" t="s">
        <v>24</v>
      </c>
      <c r="H46" s="3"/>
      <c r="I46" s="71">
        <v>0.53001157407407407</v>
      </c>
      <c r="J46" s="71">
        <v>0.58753472222222225</v>
      </c>
    </row>
    <row r="47" spans="2:10" ht="17.399999999999999">
      <c r="B47" s="8">
        <v>43435</v>
      </c>
      <c r="C47" s="9">
        <v>43459</v>
      </c>
      <c r="D47" s="5">
        <v>2166</v>
      </c>
      <c r="E47" s="4" t="s">
        <v>21</v>
      </c>
      <c r="F47" s="4" t="s">
        <v>22</v>
      </c>
      <c r="G47" s="5" t="s">
        <v>29</v>
      </c>
      <c r="H47" s="3"/>
      <c r="I47" s="71">
        <v>0.5967824074074074</v>
      </c>
      <c r="J47" s="71">
        <v>0.61466435185185186</v>
      </c>
    </row>
    <row r="48" spans="2:10" ht="17.399999999999999">
      <c r="B48" s="8">
        <v>43435</v>
      </c>
      <c r="C48" s="9">
        <v>43460</v>
      </c>
      <c r="D48" s="5">
        <v>2166</v>
      </c>
      <c r="E48" s="4" t="s">
        <v>21</v>
      </c>
      <c r="F48" s="4" t="s">
        <v>22</v>
      </c>
      <c r="G48" s="5" t="s">
        <v>28</v>
      </c>
      <c r="H48" s="3"/>
      <c r="I48" s="71">
        <v>0.53435185185185186</v>
      </c>
      <c r="J48" s="71">
        <v>0.68978009259259254</v>
      </c>
    </row>
    <row r="49" spans="2:10" ht="17.399999999999999">
      <c r="B49" s="8">
        <v>43435</v>
      </c>
      <c r="C49" s="9">
        <v>43460</v>
      </c>
      <c r="D49" s="5">
        <v>2166</v>
      </c>
      <c r="E49" s="4" t="s">
        <v>21</v>
      </c>
      <c r="F49" s="4" t="s">
        <v>22</v>
      </c>
      <c r="G49" s="5" t="s">
        <v>36</v>
      </c>
      <c r="H49" s="3"/>
      <c r="I49" s="71">
        <v>0.6179513888888889</v>
      </c>
      <c r="J49" s="71">
        <v>0.63130787037037039</v>
      </c>
    </row>
    <row r="50" spans="2:10" ht="17.399999999999999">
      <c r="B50" s="8">
        <v>43435</v>
      </c>
      <c r="C50" s="9">
        <v>43461</v>
      </c>
      <c r="D50" s="5">
        <v>2166</v>
      </c>
      <c r="E50" s="4" t="s">
        <v>21</v>
      </c>
      <c r="F50" s="4" t="s">
        <v>22</v>
      </c>
      <c r="G50" s="5" t="s">
        <v>37</v>
      </c>
      <c r="H50" s="3"/>
      <c r="I50" s="71">
        <v>0.695775462962963</v>
      </c>
      <c r="J50" s="71">
        <v>0.70109953703703709</v>
      </c>
    </row>
    <row r="51" spans="2:10" ht="17.399999999999999">
      <c r="B51" s="8">
        <v>43435</v>
      </c>
      <c r="C51" s="9">
        <v>43462</v>
      </c>
      <c r="D51" s="5">
        <v>2166</v>
      </c>
      <c r="E51" s="4" t="s">
        <v>21</v>
      </c>
      <c r="F51" s="4" t="s">
        <v>22</v>
      </c>
      <c r="G51" s="5" t="s">
        <v>38</v>
      </c>
      <c r="H51" s="3"/>
      <c r="I51" s="71">
        <v>0.38853009259259258</v>
      </c>
      <c r="J51" s="71">
        <v>0.41810185185185184</v>
      </c>
    </row>
    <row r="52" spans="2:10" ht="17.399999999999999">
      <c r="B52" s="8">
        <v>43435</v>
      </c>
      <c r="C52" s="9">
        <v>43462</v>
      </c>
      <c r="D52" s="5">
        <v>2166</v>
      </c>
      <c r="E52" s="4" t="s">
        <v>21</v>
      </c>
      <c r="F52" s="4" t="s">
        <v>22</v>
      </c>
      <c r="G52" s="5" t="s">
        <v>23</v>
      </c>
      <c r="H52" s="3"/>
      <c r="I52" s="71">
        <v>0.41846064814814815</v>
      </c>
      <c r="J52" s="71">
        <v>0.42474537037037036</v>
      </c>
    </row>
    <row r="53" spans="2:10" ht="17.399999999999999">
      <c r="B53" s="8">
        <v>43435</v>
      </c>
      <c r="C53" s="9">
        <v>43465</v>
      </c>
      <c r="D53" s="5">
        <v>2166</v>
      </c>
      <c r="E53" s="4" t="s">
        <v>21</v>
      </c>
      <c r="F53" s="4" t="s">
        <v>22</v>
      </c>
      <c r="G53" s="5" t="s">
        <v>39</v>
      </c>
      <c r="H53" s="3"/>
      <c r="I53" s="71">
        <v>0.4299189814814815</v>
      </c>
      <c r="J53" s="71">
        <v>0.47506944444444449</v>
      </c>
    </row>
    <row r="54" spans="2:10" ht="17.399999999999999">
      <c r="B54" s="8">
        <v>43435</v>
      </c>
      <c r="C54" s="9">
        <v>43465</v>
      </c>
      <c r="D54" s="5">
        <v>2166</v>
      </c>
      <c r="E54" s="4" t="s">
        <v>21</v>
      </c>
      <c r="F54" s="4" t="s">
        <v>22</v>
      </c>
      <c r="G54" s="5" t="s">
        <v>36</v>
      </c>
      <c r="H54" s="3"/>
      <c r="I54" s="71">
        <v>0.47512731481481479</v>
      </c>
      <c r="J54" s="71">
        <v>0.47976851851851854</v>
      </c>
    </row>
    <row r="55" spans="2:10" ht="17.399999999999999">
      <c r="B55" s="8">
        <v>43435</v>
      </c>
      <c r="C55" s="8">
        <v>43465</v>
      </c>
      <c r="D55" s="5">
        <v>2166</v>
      </c>
      <c r="E55" s="5" t="s">
        <v>21</v>
      </c>
      <c r="F55" s="5" t="s">
        <v>22</v>
      </c>
      <c r="G55" s="5" t="s">
        <v>23</v>
      </c>
      <c r="H55" s="3"/>
      <c r="I55" s="71">
        <v>0.47976851851851854</v>
      </c>
      <c r="J55" s="71">
        <v>0.54189814814814818</v>
      </c>
    </row>
    <row r="56" spans="2:10" ht="17.399999999999999">
      <c r="B56" s="8">
        <v>43466</v>
      </c>
      <c r="C56" s="8">
        <v>43469</v>
      </c>
      <c r="D56" s="5">
        <v>2166</v>
      </c>
      <c r="E56" s="5" t="s">
        <v>21</v>
      </c>
      <c r="F56" s="5" t="s">
        <v>22</v>
      </c>
      <c r="G56" s="5" t="s">
        <v>23</v>
      </c>
      <c r="H56" s="3"/>
      <c r="I56" s="71">
        <v>0.67254629629629636</v>
      </c>
      <c r="J56" s="71">
        <v>0.72376157407407404</v>
      </c>
    </row>
    <row r="57" spans="2:10" ht="17.399999999999999">
      <c r="B57" s="8">
        <v>43466</v>
      </c>
      <c r="C57" s="8">
        <v>43470</v>
      </c>
      <c r="D57" s="5">
        <v>2166</v>
      </c>
      <c r="E57" s="5" t="s">
        <v>21</v>
      </c>
      <c r="F57" s="5" t="s">
        <v>22</v>
      </c>
      <c r="G57" s="5" t="s">
        <v>25</v>
      </c>
      <c r="H57" s="3"/>
      <c r="I57" s="71">
        <v>0.38831018518518517</v>
      </c>
      <c r="J57" s="71">
        <v>0.40819444444444447</v>
      </c>
    </row>
    <row r="58" spans="2:10" ht="17.399999999999999">
      <c r="B58" s="8">
        <v>43466</v>
      </c>
      <c r="C58" s="8">
        <v>43470</v>
      </c>
      <c r="D58" s="5">
        <v>2166</v>
      </c>
      <c r="E58" s="5" t="s">
        <v>21</v>
      </c>
      <c r="F58" s="5" t="s">
        <v>22</v>
      </c>
      <c r="G58" s="5" t="s">
        <v>26</v>
      </c>
      <c r="H58" s="3"/>
      <c r="I58" s="71">
        <v>0.4397800925925926</v>
      </c>
      <c r="J58" s="71">
        <v>0.44837962962962963</v>
      </c>
    </row>
    <row r="59" spans="2:10" ht="17.399999999999999">
      <c r="B59" s="8">
        <v>43466</v>
      </c>
      <c r="C59" s="8">
        <v>43471</v>
      </c>
      <c r="D59" s="5">
        <v>2165</v>
      </c>
      <c r="E59" s="5" t="s">
        <v>21</v>
      </c>
      <c r="F59" s="5" t="s">
        <v>30</v>
      </c>
      <c r="G59" s="5" t="s">
        <v>31</v>
      </c>
      <c r="H59" s="3"/>
      <c r="I59" s="71">
        <v>0.67637731481481478</v>
      </c>
      <c r="J59" s="71">
        <v>0.69704861111111116</v>
      </c>
    </row>
    <row r="60" spans="2:10" ht="17.399999999999999">
      <c r="B60" s="8">
        <v>43466</v>
      </c>
      <c r="C60" s="8">
        <v>43472</v>
      </c>
      <c r="D60" s="5">
        <v>2166</v>
      </c>
      <c r="E60" s="5" t="s">
        <v>21</v>
      </c>
      <c r="F60" s="5" t="s">
        <v>22</v>
      </c>
      <c r="G60" s="5" t="s">
        <v>24</v>
      </c>
      <c r="H60" s="3"/>
      <c r="I60" s="71">
        <v>0.38579861111111113</v>
      </c>
      <c r="J60" s="71">
        <v>0.39091435185185186</v>
      </c>
    </row>
    <row r="61" spans="2:10" ht="17.399999999999999">
      <c r="B61" s="8">
        <v>43466</v>
      </c>
      <c r="C61" s="8">
        <v>43472</v>
      </c>
      <c r="D61" s="5">
        <v>2166</v>
      </c>
      <c r="E61" s="5" t="s">
        <v>21</v>
      </c>
      <c r="F61" s="5" t="s">
        <v>22</v>
      </c>
      <c r="G61" s="5" t="s">
        <v>24</v>
      </c>
      <c r="H61" s="3"/>
      <c r="I61" s="71">
        <v>0.69870370370370372</v>
      </c>
      <c r="J61" s="71">
        <v>0.70833333333333337</v>
      </c>
    </row>
    <row r="62" spans="2:10" ht="17.399999999999999">
      <c r="B62" s="8">
        <v>43466</v>
      </c>
      <c r="C62" s="8">
        <v>43472</v>
      </c>
      <c r="D62" s="5">
        <v>2667</v>
      </c>
      <c r="E62" s="5" t="s">
        <v>40</v>
      </c>
      <c r="F62" s="5" t="s">
        <v>22</v>
      </c>
      <c r="G62" s="5" t="s">
        <v>28</v>
      </c>
      <c r="H62" s="3"/>
      <c r="I62" s="71">
        <v>0.72084490740740748</v>
      </c>
      <c r="J62" s="71">
        <v>0.72515046296296293</v>
      </c>
    </row>
    <row r="63" spans="2:10" ht="17.399999999999999">
      <c r="B63" s="8">
        <v>43466</v>
      </c>
      <c r="C63" s="8">
        <v>43472</v>
      </c>
      <c r="D63" s="5">
        <v>2667</v>
      </c>
      <c r="E63" s="5" t="s">
        <v>40</v>
      </c>
      <c r="F63" s="5" t="s">
        <v>22</v>
      </c>
      <c r="G63" s="5" t="s">
        <v>29</v>
      </c>
      <c r="H63" s="3"/>
      <c r="I63" s="71">
        <v>0.56074074074074076</v>
      </c>
      <c r="J63" s="71">
        <v>0.57142361111111117</v>
      </c>
    </row>
    <row r="64" spans="2:10" ht="17.399999999999999">
      <c r="B64" s="8">
        <v>43466</v>
      </c>
      <c r="C64" s="8">
        <v>43473</v>
      </c>
      <c r="D64" s="5">
        <v>2166</v>
      </c>
      <c r="E64" s="5" t="s">
        <v>21</v>
      </c>
      <c r="F64" s="5" t="s">
        <v>22</v>
      </c>
      <c r="G64" s="5" t="s">
        <v>23</v>
      </c>
      <c r="H64" s="3"/>
      <c r="I64" s="71">
        <v>0.57640046296296299</v>
      </c>
      <c r="J64" s="71">
        <v>0.59428240740740745</v>
      </c>
    </row>
    <row r="65" spans="2:10" ht="17.399999999999999">
      <c r="B65" s="8">
        <v>43466</v>
      </c>
      <c r="C65" s="8">
        <v>43474</v>
      </c>
      <c r="D65" s="5">
        <v>2166</v>
      </c>
      <c r="E65" s="5" t="s">
        <v>21</v>
      </c>
      <c r="F65" s="5" t="s">
        <v>22</v>
      </c>
      <c r="G65" s="5" t="s">
        <v>32</v>
      </c>
      <c r="H65" s="3"/>
      <c r="I65" s="71">
        <v>0.67281250000000004</v>
      </c>
      <c r="J65" s="71">
        <v>0.69511574074074067</v>
      </c>
    </row>
    <row r="66" spans="2:10" ht="17.399999999999999">
      <c r="B66" s="8">
        <v>43466</v>
      </c>
      <c r="C66" s="8">
        <v>43474</v>
      </c>
      <c r="D66" s="5">
        <v>2166</v>
      </c>
      <c r="E66" s="5" t="s">
        <v>21</v>
      </c>
      <c r="F66" s="5" t="s">
        <v>22</v>
      </c>
      <c r="G66" s="5" t="s">
        <v>25</v>
      </c>
      <c r="H66" s="3"/>
      <c r="I66" s="71">
        <v>0.38016203703703705</v>
      </c>
      <c r="J66" s="71">
        <v>0.41843750000000002</v>
      </c>
    </row>
    <row r="67" spans="2:10" ht="17.399999999999999">
      <c r="B67" s="8">
        <v>43466</v>
      </c>
      <c r="C67" s="8">
        <v>43474</v>
      </c>
      <c r="D67" s="5">
        <v>2166</v>
      </c>
      <c r="E67" s="5" t="s">
        <v>21</v>
      </c>
      <c r="F67" s="5" t="s">
        <v>22</v>
      </c>
      <c r="G67" s="5" t="s">
        <v>26</v>
      </c>
      <c r="H67" s="3"/>
      <c r="I67" s="71">
        <v>0.71582175925925917</v>
      </c>
      <c r="J67" s="71">
        <v>0.76645833333333335</v>
      </c>
    </row>
    <row r="68" spans="2:10" ht="17.399999999999999">
      <c r="B68" s="8">
        <v>43466</v>
      </c>
      <c r="C68" s="8">
        <v>43475</v>
      </c>
      <c r="D68" s="5">
        <v>2166</v>
      </c>
      <c r="E68" s="5" t="s">
        <v>21</v>
      </c>
      <c r="F68" s="5" t="s">
        <v>22</v>
      </c>
      <c r="G68" s="5" t="s">
        <v>33</v>
      </c>
      <c r="H68" s="3"/>
      <c r="I68" s="71">
        <v>0.45857638888888891</v>
      </c>
      <c r="J68" s="71">
        <v>0.51428240740740738</v>
      </c>
    </row>
    <row r="69" spans="2:10" ht="17.399999999999999">
      <c r="B69" s="8">
        <v>43466</v>
      </c>
      <c r="C69" s="8">
        <v>43475</v>
      </c>
      <c r="D69" s="5">
        <v>2166</v>
      </c>
      <c r="E69" s="5" t="s">
        <v>21</v>
      </c>
      <c r="F69" s="5" t="s">
        <v>22</v>
      </c>
      <c r="G69" s="5" t="s">
        <v>36</v>
      </c>
      <c r="H69" s="3"/>
      <c r="I69" s="71">
        <v>0.4178587962962963</v>
      </c>
      <c r="J69" s="71">
        <v>0.48334490740740743</v>
      </c>
    </row>
    <row r="70" spans="2:10" ht="17.399999999999999">
      <c r="B70" s="8">
        <v>43466</v>
      </c>
      <c r="C70" s="8">
        <v>43474</v>
      </c>
      <c r="D70" s="5">
        <v>2166</v>
      </c>
      <c r="E70" s="5" t="s">
        <v>21</v>
      </c>
      <c r="F70" s="5" t="s">
        <v>22</v>
      </c>
      <c r="G70" s="5" t="s">
        <v>24</v>
      </c>
      <c r="H70" s="3"/>
      <c r="I70" s="71">
        <v>0.49028935185185185</v>
      </c>
      <c r="J70" s="71">
        <v>0.49998842592592596</v>
      </c>
    </row>
    <row r="71" spans="2:10" ht="17.399999999999999">
      <c r="B71" s="8">
        <v>43466</v>
      </c>
      <c r="C71" s="8">
        <v>43474</v>
      </c>
      <c r="D71" s="5">
        <v>2166</v>
      </c>
      <c r="E71" s="5" t="s">
        <v>21</v>
      </c>
      <c r="F71" s="5" t="s">
        <v>22</v>
      </c>
      <c r="G71" s="5" t="s">
        <v>24</v>
      </c>
      <c r="H71" s="3"/>
      <c r="I71" s="71">
        <v>0.53001157407407407</v>
      </c>
      <c r="J71" s="71">
        <v>0.58753472222222225</v>
      </c>
    </row>
    <row r="72" spans="2:10" ht="17.399999999999999">
      <c r="B72" s="8">
        <v>43466</v>
      </c>
      <c r="C72" s="8">
        <v>43475</v>
      </c>
      <c r="D72" s="5">
        <v>2166</v>
      </c>
      <c r="E72" s="5" t="s">
        <v>21</v>
      </c>
      <c r="F72" s="5" t="s">
        <v>22</v>
      </c>
      <c r="G72" s="5" t="s">
        <v>24</v>
      </c>
      <c r="H72" s="3"/>
      <c r="I72" s="71">
        <v>0.5967824074074074</v>
      </c>
      <c r="J72" s="71">
        <v>0.61466435185185186</v>
      </c>
    </row>
    <row r="73" spans="2:10" ht="17.399999999999999">
      <c r="B73" s="8">
        <v>43466</v>
      </c>
      <c r="C73" s="8">
        <v>43476</v>
      </c>
      <c r="D73" s="5">
        <v>2667</v>
      </c>
      <c r="E73" s="5" t="s">
        <v>40</v>
      </c>
      <c r="F73" s="5" t="s">
        <v>22</v>
      </c>
      <c r="G73" s="5" t="s">
        <v>28</v>
      </c>
      <c r="H73" s="3"/>
      <c r="I73" s="71">
        <v>0.53435185185185186</v>
      </c>
      <c r="J73" s="71">
        <v>0.68978009259259254</v>
      </c>
    </row>
    <row r="74" spans="2:10" ht="17.399999999999999">
      <c r="B74" s="8">
        <v>43466</v>
      </c>
      <c r="C74" s="8">
        <v>43476</v>
      </c>
      <c r="D74" s="5">
        <v>2667</v>
      </c>
      <c r="E74" s="5" t="s">
        <v>40</v>
      </c>
      <c r="F74" s="5" t="s">
        <v>22</v>
      </c>
      <c r="G74" s="5" t="s">
        <v>29</v>
      </c>
      <c r="H74" s="3"/>
      <c r="I74" s="71">
        <v>0.6179513888888889</v>
      </c>
      <c r="J74" s="71">
        <v>0.63130787037037039</v>
      </c>
    </row>
    <row r="75" spans="2:10" ht="17.399999999999999">
      <c r="B75" s="8">
        <v>43466</v>
      </c>
      <c r="C75" s="8">
        <v>43476</v>
      </c>
      <c r="D75" s="5">
        <v>2166</v>
      </c>
      <c r="E75" s="5" t="s">
        <v>21</v>
      </c>
      <c r="F75" s="5" t="s">
        <v>22</v>
      </c>
      <c r="G75" s="5" t="s">
        <v>24</v>
      </c>
      <c r="H75" s="3"/>
      <c r="I75" s="71">
        <v>0.695775462962963</v>
      </c>
      <c r="J75" s="71">
        <v>0.70109953703703709</v>
      </c>
    </row>
    <row r="76" spans="2:10" ht="17.399999999999999">
      <c r="B76" s="8">
        <v>43466</v>
      </c>
      <c r="C76" s="8">
        <v>43477</v>
      </c>
      <c r="D76" s="5">
        <v>2166</v>
      </c>
      <c r="E76" s="5" t="s">
        <v>21</v>
      </c>
      <c r="F76" s="5" t="s">
        <v>22</v>
      </c>
      <c r="G76" s="5" t="s">
        <v>24</v>
      </c>
      <c r="H76" s="3"/>
      <c r="I76" s="71">
        <v>0.38853009259259258</v>
      </c>
      <c r="J76" s="71">
        <v>0.41810185185185184</v>
      </c>
    </row>
    <row r="77" spans="2:10" ht="17.399999999999999">
      <c r="B77" s="8">
        <v>43466</v>
      </c>
      <c r="C77" s="8">
        <v>43477</v>
      </c>
      <c r="D77" s="5">
        <v>2166</v>
      </c>
      <c r="E77" s="5" t="s">
        <v>21</v>
      </c>
      <c r="F77" s="5" t="s">
        <v>22</v>
      </c>
      <c r="G77" s="5" t="s">
        <v>24</v>
      </c>
      <c r="H77" s="3"/>
      <c r="I77" s="71">
        <v>0.41846064814814815</v>
      </c>
      <c r="J77" s="71">
        <v>0.42474537037037036</v>
      </c>
    </row>
    <row r="78" spans="2:10" ht="17.399999999999999">
      <c r="B78" s="8">
        <v>43466</v>
      </c>
      <c r="C78" s="8">
        <v>43477</v>
      </c>
      <c r="D78" s="5">
        <v>2166</v>
      </c>
      <c r="E78" s="5" t="s">
        <v>21</v>
      </c>
      <c r="F78" s="5" t="s">
        <v>22</v>
      </c>
      <c r="G78" s="5" t="s">
        <v>32</v>
      </c>
      <c r="H78" s="3"/>
      <c r="I78" s="71">
        <v>0.4299189814814815</v>
      </c>
      <c r="J78" s="71">
        <v>0.47506944444444449</v>
      </c>
    </row>
    <row r="79" spans="2:10" ht="17.399999999999999">
      <c r="B79" s="8">
        <v>43466</v>
      </c>
      <c r="C79" s="8">
        <v>43480</v>
      </c>
      <c r="D79" s="5">
        <v>2667</v>
      </c>
      <c r="E79" s="5" t="s">
        <v>40</v>
      </c>
      <c r="F79" s="5" t="s">
        <v>22</v>
      </c>
      <c r="G79" s="5" t="s">
        <v>25</v>
      </c>
      <c r="H79" s="3"/>
      <c r="I79" s="71">
        <v>0.47512731481481479</v>
      </c>
      <c r="J79" s="71">
        <v>0.47976851851851854</v>
      </c>
    </row>
    <row r="80" spans="2:10" ht="17.399999999999999">
      <c r="B80" s="8">
        <v>43466</v>
      </c>
      <c r="C80" s="8">
        <v>43480</v>
      </c>
      <c r="D80" s="5">
        <v>2667</v>
      </c>
      <c r="E80" s="5" t="s">
        <v>40</v>
      </c>
      <c r="F80" s="5" t="s">
        <v>22</v>
      </c>
      <c r="G80" s="5" t="s">
        <v>26</v>
      </c>
      <c r="H80" s="3"/>
      <c r="I80" s="71">
        <v>0.47976851851851854</v>
      </c>
      <c r="J80" s="71">
        <v>0.54189814814814818</v>
      </c>
    </row>
    <row r="81" spans="2:10" ht="17.399999999999999">
      <c r="B81" s="8">
        <v>43466</v>
      </c>
      <c r="C81" s="8">
        <v>43478</v>
      </c>
      <c r="D81" s="5">
        <v>2166</v>
      </c>
      <c r="E81" s="5" t="s">
        <v>21</v>
      </c>
      <c r="F81" s="5" t="s">
        <v>22</v>
      </c>
      <c r="G81" s="5" t="s">
        <v>33</v>
      </c>
      <c r="H81" s="3"/>
      <c r="I81" s="71">
        <v>0.67254629629629636</v>
      </c>
      <c r="J81" s="71">
        <v>0.72376157407407404</v>
      </c>
    </row>
    <row r="82" spans="2:10" ht="17.399999999999999">
      <c r="B82" s="8">
        <v>43466</v>
      </c>
      <c r="C82" s="8">
        <v>43480</v>
      </c>
      <c r="D82" s="5">
        <v>2166</v>
      </c>
      <c r="E82" s="5" t="s">
        <v>21</v>
      </c>
      <c r="F82" s="5" t="s">
        <v>22</v>
      </c>
      <c r="G82" s="5" t="s">
        <v>36</v>
      </c>
      <c r="H82" s="3"/>
      <c r="I82" s="71">
        <v>0.38831018518518517</v>
      </c>
      <c r="J82" s="71">
        <v>0.40819444444444447</v>
      </c>
    </row>
    <row r="83" spans="2:10" ht="17.399999999999999">
      <c r="B83" s="8">
        <v>43466</v>
      </c>
      <c r="C83" s="8">
        <v>43482</v>
      </c>
      <c r="D83" s="5">
        <v>2166</v>
      </c>
      <c r="E83" s="5" t="s">
        <v>21</v>
      </c>
      <c r="F83" s="5" t="s">
        <v>22</v>
      </c>
      <c r="G83" s="5" t="s">
        <v>29</v>
      </c>
      <c r="H83" s="3"/>
      <c r="I83" s="71">
        <v>0.4397800925925926</v>
      </c>
      <c r="J83" s="71">
        <v>0.44837962962962963</v>
      </c>
    </row>
    <row r="84" spans="2:10" ht="17.399999999999999">
      <c r="B84" s="8">
        <v>43466</v>
      </c>
      <c r="C84" s="8">
        <v>43482</v>
      </c>
      <c r="D84" s="5">
        <v>2166</v>
      </c>
      <c r="E84" s="5" t="s">
        <v>21</v>
      </c>
      <c r="F84" s="5" t="s">
        <v>22</v>
      </c>
      <c r="G84" s="5" t="s">
        <v>28</v>
      </c>
      <c r="H84" s="3"/>
      <c r="I84" s="71">
        <v>0.67637731481481478</v>
      </c>
      <c r="J84" s="71">
        <v>0.69704861111111116</v>
      </c>
    </row>
    <row r="85" spans="2:10" ht="17.399999999999999">
      <c r="B85" s="8">
        <v>43466</v>
      </c>
      <c r="C85" s="8">
        <v>43487</v>
      </c>
      <c r="D85" s="5">
        <v>2667</v>
      </c>
      <c r="E85" s="5" t="s">
        <v>40</v>
      </c>
      <c r="F85" s="5" t="s">
        <v>22</v>
      </c>
      <c r="G85" s="5" t="s">
        <v>25</v>
      </c>
      <c r="H85" s="3"/>
      <c r="I85" s="71">
        <v>0.38579861111111113</v>
      </c>
      <c r="J85" s="71">
        <v>0.39091435185185186</v>
      </c>
    </row>
    <row r="86" spans="2:10" ht="17.399999999999999">
      <c r="B86" s="8">
        <v>43466</v>
      </c>
      <c r="C86" s="8">
        <v>43488</v>
      </c>
      <c r="D86" s="5">
        <v>2667</v>
      </c>
      <c r="E86" s="5" t="s">
        <v>40</v>
      </c>
      <c r="F86" s="5" t="s">
        <v>22</v>
      </c>
      <c r="G86" s="5" t="s">
        <v>26</v>
      </c>
      <c r="H86" s="3"/>
      <c r="I86" s="71">
        <v>0.69870370370370372</v>
      </c>
      <c r="J86" s="71">
        <v>0.70833333333333337</v>
      </c>
    </row>
    <row r="87" spans="2:10" ht="17.399999999999999">
      <c r="B87" s="8">
        <v>43466</v>
      </c>
      <c r="C87" s="8">
        <v>43489</v>
      </c>
      <c r="D87" s="5">
        <v>2166</v>
      </c>
      <c r="E87" s="5" t="s">
        <v>21</v>
      </c>
      <c r="F87" s="5" t="s">
        <v>22</v>
      </c>
      <c r="G87" s="5" t="s">
        <v>29</v>
      </c>
      <c r="H87" s="3"/>
      <c r="I87" s="71">
        <v>0.72084490740740748</v>
      </c>
      <c r="J87" s="71">
        <v>0.72515046296296293</v>
      </c>
    </row>
    <row r="88" spans="2:10" ht="17.399999999999999">
      <c r="B88" s="8">
        <v>43466</v>
      </c>
      <c r="C88" s="8">
        <v>43489</v>
      </c>
      <c r="D88" s="5">
        <v>2166</v>
      </c>
      <c r="E88" s="5" t="s">
        <v>21</v>
      </c>
      <c r="F88" s="5" t="s">
        <v>22</v>
      </c>
      <c r="G88" s="5" t="s">
        <v>28</v>
      </c>
      <c r="H88" s="3"/>
      <c r="I88" s="71">
        <v>0.56074074074074076</v>
      </c>
      <c r="J88" s="71">
        <v>0.57142361111111117</v>
      </c>
    </row>
    <row r="89" spans="2:10" ht="17.399999999999999">
      <c r="B89" s="8">
        <v>43466</v>
      </c>
      <c r="C89" s="8">
        <v>43493</v>
      </c>
      <c r="D89" s="5">
        <v>2166</v>
      </c>
      <c r="E89" s="5" t="s">
        <v>21</v>
      </c>
      <c r="F89" s="5" t="s">
        <v>22</v>
      </c>
      <c r="G89" s="5" t="s">
        <v>36</v>
      </c>
      <c r="H89" s="3"/>
      <c r="I89" s="71">
        <v>0.57640046296296299</v>
      </c>
      <c r="J89" s="71">
        <v>0.59428240740740745</v>
      </c>
    </row>
    <row r="90" spans="2:10" ht="17.399999999999999">
      <c r="B90" s="8">
        <v>43466</v>
      </c>
      <c r="C90" s="8">
        <v>43494</v>
      </c>
      <c r="D90" s="5">
        <v>2166</v>
      </c>
      <c r="E90" s="5" t="s">
        <v>21</v>
      </c>
      <c r="F90" s="5" t="s">
        <v>22</v>
      </c>
      <c r="G90" s="5" t="s">
        <v>25</v>
      </c>
      <c r="H90" s="3"/>
      <c r="I90" s="71">
        <v>0.67281250000000004</v>
      </c>
      <c r="J90" s="71">
        <v>0.69511574074074067</v>
      </c>
    </row>
    <row r="91" spans="2:10" ht="17.399999999999999">
      <c r="B91" s="8">
        <v>43466</v>
      </c>
      <c r="C91" s="8">
        <v>43494</v>
      </c>
      <c r="D91" s="5">
        <v>2166</v>
      </c>
      <c r="E91" s="5" t="s">
        <v>21</v>
      </c>
      <c r="F91" s="5" t="s">
        <v>22</v>
      </c>
      <c r="G91" s="5" t="s">
        <v>26</v>
      </c>
      <c r="H91" s="3"/>
      <c r="I91" s="71">
        <v>0.38016203703703705</v>
      </c>
      <c r="J91" s="71">
        <v>0.41843750000000002</v>
      </c>
    </row>
    <row r="92" spans="2:10" ht="17.399999999999999">
      <c r="B92" s="8">
        <v>43466</v>
      </c>
      <c r="C92" s="8">
        <v>43494</v>
      </c>
      <c r="D92" s="5">
        <v>2667</v>
      </c>
      <c r="E92" s="5" t="s">
        <v>40</v>
      </c>
      <c r="F92" s="5" t="s">
        <v>22</v>
      </c>
      <c r="G92" s="5" t="s">
        <v>29</v>
      </c>
      <c r="H92" s="3"/>
      <c r="I92" s="71">
        <v>0.71582175925925917</v>
      </c>
      <c r="J92" s="71">
        <v>0.76645833333333335</v>
      </c>
    </row>
    <row r="93" spans="2:10" ht="17.399999999999999">
      <c r="B93" s="8">
        <v>43466</v>
      </c>
      <c r="C93" s="8">
        <v>43494</v>
      </c>
      <c r="D93" s="5">
        <v>2667</v>
      </c>
      <c r="E93" s="5" t="s">
        <v>40</v>
      </c>
      <c r="F93" s="5" t="s">
        <v>22</v>
      </c>
      <c r="G93" s="5" t="s">
        <v>28</v>
      </c>
      <c r="H93" s="3"/>
      <c r="I93" s="71">
        <v>0.45857638888888891</v>
      </c>
      <c r="J93" s="71">
        <v>0.51428240740740738</v>
      </c>
    </row>
    <row r="94" spans="2:10" ht="17.399999999999999">
      <c r="B94" s="8">
        <v>43466</v>
      </c>
      <c r="C94" s="8">
        <v>43495</v>
      </c>
      <c r="D94" s="5">
        <v>2166</v>
      </c>
      <c r="E94" s="5" t="s">
        <v>21</v>
      </c>
      <c r="F94" s="5" t="s">
        <v>22</v>
      </c>
      <c r="G94" s="5" t="s">
        <v>32</v>
      </c>
      <c r="H94" s="3"/>
      <c r="I94" s="71">
        <v>0.4178587962962963</v>
      </c>
      <c r="J94" s="71">
        <v>0.48334490740740743</v>
      </c>
    </row>
    <row r="95" spans="2:10" ht="17.399999999999999">
      <c r="B95" s="8">
        <v>43466</v>
      </c>
      <c r="C95" s="8">
        <v>43495</v>
      </c>
      <c r="D95" s="5">
        <v>2166</v>
      </c>
      <c r="E95" s="5" t="s">
        <v>21</v>
      </c>
      <c r="F95" s="5" t="s">
        <v>22</v>
      </c>
      <c r="G95" s="5" t="s">
        <v>37</v>
      </c>
      <c r="H95" s="3"/>
      <c r="I95" s="71">
        <v>0.49028935185185185</v>
      </c>
      <c r="J95" s="71">
        <v>0.49998842592592596</v>
      </c>
    </row>
    <row r="96" spans="2:10" ht="17.399999999999999">
      <c r="B96" s="8">
        <v>43466</v>
      </c>
      <c r="C96" s="8">
        <v>43496</v>
      </c>
      <c r="D96" s="5">
        <v>2166</v>
      </c>
      <c r="E96" s="5" t="s">
        <v>21</v>
      </c>
      <c r="F96" s="5" t="s">
        <v>22</v>
      </c>
      <c r="G96" s="5" t="s">
        <v>33</v>
      </c>
      <c r="H96" s="3"/>
      <c r="I96" s="71">
        <v>0.53001157407407407</v>
      </c>
      <c r="J96" s="71">
        <v>0.58753472222222225</v>
      </c>
    </row>
    <row r="97" spans="2:10" ht="17.399999999999999">
      <c r="B97" s="8">
        <v>43466</v>
      </c>
      <c r="C97" s="8">
        <v>43496</v>
      </c>
      <c r="D97" s="5">
        <v>2166</v>
      </c>
      <c r="E97" s="5" t="s">
        <v>21</v>
      </c>
      <c r="F97" s="5" t="s">
        <v>22</v>
      </c>
      <c r="G97" s="5" t="s">
        <v>38</v>
      </c>
      <c r="H97" s="3"/>
      <c r="I97" s="71">
        <v>0.5967824074074074</v>
      </c>
      <c r="J97" s="71">
        <v>0.61466435185185186</v>
      </c>
    </row>
    <row r="98" spans="2:10" ht="17.399999999999999">
      <c r="B98" s="8">
        <v>43466</v>
      </c>
      <c r="C98" s="8">
        <v>43496</v>
      </c>
      <c r="D98" s="5">
        <v>2166</v>
      </c>
      <c r="E98" s="5" t="s">
        <v>21</v>
      </c>
      <c r="F98" s="5" t="s">
        <v>22</v>
      </c>
      <c r="G98" s="5" t="s">
        <v>36</v>
      </c>
      <c r="H98" s="3"/>
      <c r="I98" s="71">
        <v>0.53435185185185186</v>
      </c>
      <c r="J98" s="71">
        <v>0.68978009259259254</v>
      </c>
    </row>
    <row r="99" spans="2:10" ht="17.399999999999999">
      <c r="B99" s="8">
        <v>43497</v>
      </c>
      <c r="C99" s="8">
        <v>43501</v>
      </c>
      <c r="D99" s="5">
        <v>2667</v>
      </c>
      <c r="E99" s="5" t="s">
        <v>40</v>
      </c>
      <c r="F99" s="5" t="s">
        <v>22</v>
      </c>
      <c r="G99" s="5" t="s">
        <v>29</v>
      </c>
      <c r="H99" s="3"/>
      <c r="I99" s="71">
        <v>0.4178587962962963</v>
      </c>
      <c r="J99" s="71">
        <v>0.48334490740740743</v>
      </c>
    </row>
    <row r="100" spans="2:10" ht="17.399999999999999">
      <c r="B100" s="8">
        <v>43497</v>
      </c>
      <c r="C100" s="8">
        <v>43501</v>
      </c>
      <c r="D100" s="5">
        <v>2667</v>
      </c>
      <c r="E100" s="5" t="s">
        <v>40</v>
      </c>
      <c r="F100" s="5" t="s">
        <v>22</v>
      </c>
      <c r="G100" s="5" t="s">
        <v>28</v>
      </c>
      <c r="H100" s="3"/>
      <c r="I100" s="71">
        <v>0.49028935185185185</v>
      </c>
      <c r="J100" s="71">
        <v>0.49998842592592596</v>
      </c>
    </row>
    <row r="101" spans="2:10" ht="17.399999999999999">
      <c r="B101" s="8">
        <v>43497</v>
      </c>
      <c r="C101" s="8">
        <v>43497</v>
      </c>
      <c r="D101" s="5">
        <v>2166</v>
      </c>
      <c r="E101" s="5" t="s">
        <v>21</v>
      </c>
      <c r="F101" s="5" t="s">
        <v>22</v>
      </c>
      <c r="G101" s="5" t="s">
        <v>23</v>
      </c>
      <c r="H101" s="3"/>
      <c r="I101" s="71">
        <v>0.53001157407407407</v>
      </c>
      <c r="J101" s="71">
        <v>0.58753472222222225</v>
      </c>
    </row>
    <row r="102" spans="2:10" ht="17.399999999999999">
      <c r="B102" s="8">
        <v>43497</v>
      </c>
      <c r="C102" s="8">
        <v>43499</v>
      </c>
      <c r="D102" s="5">
        <v>2166</v>
      </c>
      <c r="E102" s="5" t="s">
        <v>21</v>
      </c>
      <c r="F102" s="5" t="s">
        <v>22</v>
      </c>
      <c r="G102" s="5" t="s">
        <v>25</v>
      </c>
      <c r="H102" s="3"/>
      <c r="I102" s="71">
        <v>0.5967824074074074</v>
      </c>
      <c r="J102" s="71">
        <v>0.61466435185185186</v>
      </c>
    </row>
    <row r="103" spans="2:10" ht="17.399999999999999">
      <c r="B103" s="8">
        <v>43497</v>
      </c>
      <c r="C103" s="8">
        <v>43499</v>
      </c>
      <c r="D103" s="5">
        <v>2166</v>
      </c>
      <c r="E103" s="5" t="s">
        <v>21</v>
      </c>
      <c r="F103" s="5" t="s">
        <v>22</v>
      </c>
      <c r="G103" s="5" t="s">
        <v>26</v>
      </c>
      <c r="H103" s="3"/>
      <c r="I103" s="71">
        <v>0.53435185185185186</v>
      </c>
      <c r="J103" s="71">
        <v>0.68978009259259254</v>
      </c>
    </row>
    <row r="104" spans="2:10" ht="17.399999999999999">
      <c r="B104" s="8">
        <v>43497</v>
      </c>
      <c r="C104" s="8">
        <v>43500</v>
      </c>
      <c r="D104" s="5">
        <v>2166</v>
      </c>
      <c r="E104" s="5" t="s">
        <v>21</v>
      </c>
      <c r="F104" s="5" t="s">
        <v>22</v>
      </c>
      <c r="G104" s="5" t="s">
        <v>23</v>
      </c>
      <c r="H104" s="3"/>
      <c r="I104" s="71">
        <v>0.4178587962962963</v>
      </c>
      <c r="J104" s="71">
        <v>0.48334490740740743</v>
      </c>
    </row>
    <row r="105" spans="2:10" ht="17.399999999999999">
      <c r="B105" s="8">
        <v>43497</v>
      </c>
      <c r="C105" s="8">
        <v>43500</v>
      </c>
      <c r="D105" s="5">
        <v>2166</v>
      </c>
      <c r="E105" s="5" t="s">
        <v>21</v>
      </c>
      <c r="F105" s="5" t="s">
        <v>22</v>
      </c>
      <c r="G105" s="5" t="s">
        <v>24</v>
      </c>
      <c r="H105" s="3"/>
      <c r="I105" s="71">
        <v>0.49028935185185185</v>
      </c>
      <c r="J105" s="71">
        <v>0.49998842592592596</v>
      </c>
    </row>
    <row r="106" spans="2:10" ht="17.399999999999999">
      <c r="B106" s="8">
        <v>43497</v>
      </c>
      <c r="C106" s="8">
        <v>43500</v>
      </c>
      <c r="D106" s="5">
        <v>2166</v>
      </c>
      <c r="E106" s="5" t="s">
        <v>21</v>
      </c>
      <c r="F106" s="5" t="s">
        <v>22</v>
      </c>
      <c r="G106" s="5" t="s">
        <v>24</v>
      </c>
      <c r="H106" s="3"/>
      <c r="I106" s="71">
        <v>0.53001157407407407</v>
      </c>
      <c r="J106" s="71">
        <v>0.58753472222222225</v>
      </c>
    </row>
    <row r="107" spans="2:10" ht="17.399999999999999">
      <c r="B107" s="8">
        <v>43497</v>
      </c>
      <c r="C107" s="8">
        <v>43502</v>
      </c>
      <c r="D107" s="5">
        <v>2166</v>
      </c>
      <c r="E107" s="5" t="s">
        <v>21</v>
      </c>
      <c r="F107" s="5" t="s">
        <v>22</v>
      </c>
      <c r="G107" s="5" t="s">
        <v>25</v>
      </c>
      <c r="H107" s="3"/>
      <c r="I107" s="71">
        <v>0.5967824074074074</v>
      </c>
      <c r="J107" s="71">
        <v>0.61466435185185186</v>
      </c>
    </row>
    <row r="108" spans="2:10" ht="17.399999999999999">
      <c r="B108" s="8">
        <v>43497</v>
      </c>
      <c r="C108" s="8">
        <v>43502</v>
      </c>
      <c r="D108" s="5">
        <v>2166</v>
      </c>
      <c r="E108" s="5" t="s">
        <v>21</v>
      </c>
      <c r="F108" s="5" t="s">
        <v>22</v>
      </c>
      <c r="G108" s="5" t="s">
        <v>26</v>
      </c>
      <c r="H108" s="3"/>
      <c r="I108" s="71">
        <v>0.53435185185185186</v>
      </c>
      <c r="J108" s="71">
        <v>0.68978009259259254</v>
      </c>
    </row>
    <row r="109" spans="2:10" ht="17.399999999999999">
      <c r="B109" s="8">
        <v>43497</v>
      </c>
      <c r="C109" s="8">
        <v>43502</v>
      </c>
      <c r="D109" s="5">
        <v>2165</v>
      </c>
      <c r="E109" s="5" t="s">
        <v>21</v>
      </c>
      <c r="F109" s="5" t="s">
        <v>30</v>
      </c>
      <c r="G109" s="5" t="s">
        <v>31</v>
      </c>
      <c r="H109" s="3"/>
      <c r="I109" s="71">
        <v>0.4178587962962963</v>
      </c>
      <c r="J109" s="71">
        <v>0.48334490740740743</v>
      </c>
    </row>
    <row r="110" spans="2:10" ht="17.399999999999999">
      <c r="B110" s="8">
        <v>43497</v>
      </c>
      <c r="C110" s="8">
        <v>43503</v>
      </c>
      <c r="D110" s="5">
        <v>2166</v>
      </c>
      <c r="E110" s="5" t="s">
        <v>21</v>
      </c>
      <c r="F110" s="5" t="s">
        <v>22</v>
      </c>
      <c r="G110" s="5" t="s">
        <v>23</v>
      </c>
      <c r="H110" s="3"/>
      <c r="I110" s="71">
        <v>0.49028935185185185</v>
      </c>
      <c r="J110" s="71">
        <v>0.49998842592592596</v>
      </c>
    </row>
    <row r="111" spans="2:10" ht="17.399999999999999">
      <c r="B111" s="8">
        <v>43497</v>
      </c>
      <c r="C111" s="8">
        <v>43503</v>
      </c>
      <c r="D111" s="5">
        <v>2166</v>
      </c>
      <c r="E111" s="5" t="s">
        <v>21</v>
      </c>
      <c r="F111" s="5" t="s">
        <v>22</v>
      </c>
      <c r="G111" s="5" t="s">
        <v>24</v>
      </c>
      <c r="H111" s="3"/>
      <c r="I111" s="71">
        <v>0.53001157407407407</v>
      </c>
      <c r="J111" s="71">
        <v>0.58753472222222225</v>
      </c>
    </row>
    <row r="112" spans="2:10" ht="17.399999999999999">
      <c r="B112" s="8">
        <v>43497</v>
      </c>
      <c r="C112" s="8">
        <v>43503</v>
      </c>
      <c r="D112" s="5">
        <v>2667</v>
      </c>
      <c r="E112" s="5" t="s">
        <v>40</v>
      </c>
      <c r="F112" s="5" t="s">
        <v>22</v>
      </c>
      <c r="G112" s="5" t="s">
        <v>29</v>
      </c>
      <c r="H112" s="3"/>
      <c r="I112" s="71">
        <v>0.5967824074074074</v>
      </c>
      <c r="J112" s="71">
        <v>0.61466435185185186</v>
      </c>
    </row>
    <row r="113" spans="2:10" ht="17.399999999999999">
      <c r="B113" s="8">
        <v>43497</v>
      </c>
      <c r="C113" s="8">
        <v>43503</v>
      </c>
      <c r="D113" s="5">
        <v>2667</v>
      </c>
      <c r="E113" s="5" t="s">
        <v>40</v>
      </c>
      <c r="F113" s="5" t="s">
        <v>22</v>
      </c>
      <c r="G113" s="5" t="s">
        <v>28</v>
      </c>
      <c r="H113" s="3"/>
      <c r="I113" s="71">
        <v>0.53435185185185186</v>
      </c>
      <c r="J113" s="71">
        <v>0.68978009259259254</v>
      </c>
    </row>
  </sheetData>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5"/>
  <sheetViews>
    <sheetView workbookViewId="0"/>
  </sheetViews>
  <sheetFormatPr defaultRowHeight="13.2"/>
  <cols>
    <col min="2" max="2" width="11.44140625" bestFit="1" customWidth="1"/>
    <col min="3" max="3" width="6.6640625" customWidth="1"/>
    <col min="4" max="4" width="11.6640625" bestFit="1" customWidth="1"/>
    <col min="5" max="5" width="11" bestFit="1" customWidth="1"/>
    <col min="6" max="6" width="10.21875" customWidth="1"/>
    <col min="7" max="7" width="10.109375" bestFit="1" customWidth="1"/>
    <col min="8" max="8" width="10" customWidth="1"/>
    <col min="9" max="10" width="11" bestFit="1" customWidth="1"/>
    <col min="11" max="11" width="20.88671875" bestFit="1" customWidth="1"/>
    <col min="12" max="12" width="12.44140625" bestFit="1" customWidth="1"/>
    <col min="13" max="13" width="11.44140625" bestFit="1" customWidth="1"/>
    <col min="14" max="14" width="10.5546875" bestFit="1" customWidth="1"/>
    <col min="15" max="15" width="11.44140625" bestFit="1" customWidth="1"/>
    <col min="16" max="16" width="9.6640625" bestFit="1" customWidth="1"/>
    <col min="17" max="17" width="8" bestFit="1" customWidth="1"/>
    <col min="18" max="18" width="11" bestFit="1" customWidth="1"/>
    <col min="19" max="19" width="4.6640625" bestFit="1" customWidth="1"/>
  </cols>
  <sheetData>
    <row r="1" spans="1:16" ht="16.2">
      <c r="A1" s="2" t="str">
        <f ca="1">RIGHT(CELL("filename",A1),LEN(CELL("filename",A1))-FIND("]",CELL("filename",A1)))</f>
        <v>課題4_2</v>
      </c>
    </row>
    <row r="2" spans="1:16">
      <c r="A2" t="s">
        <v>0</v>
      </c>
    </row>
    <row r="3" spans="1:16">
      <c r="A3" t="s">
        <v>106</v>
      </c>
    </row>
    <row r="4" spans="1:16">
      <c r="A4" t="s">
        <v>105</v>
      </c>
    </row>
    <row r="5" spans="1:16">
      <c r="A5" t="s">
        <v>104</v>
      </c>
    </row>
    <row r="6" spans="1:16">
      <c r="B6" t="s">
        <v>103</v>
      </c>
    </row>
    <row r="7" spans="1:16">
      <c r="B7" t="s">
        <v>102</v>
      </c>
    </row>
    <row r="8" spans="1:16">
      <c r="B8" t="s">
        <v>101</v>
      </c>
    </row>
    <row r="9" spans="1:16">
      <c r="A9" t="s">
        <v>100</v>
      </c>
    </row>
    <row r="10" spans="1:16">
      <c r="B10" t="s">
        <v>99</v>
      </c>
    </row>
    <row r="11" spans="1:16">
      <c r="B11" t="s">
        <v>98</v>
      </c>
    </row>
    <row r="12" spans="1:16">
      <c r="B12" t="s">
        <v>97</v>
      </c>
    </row>
    <row r="13" spans="1:16">
      <c r="A13" t="s">
        <v>96</v>
      </c>
    </row>
    <row r="15" spans="1:16" ht="13.8" thickBot="1">
      <c r="C15" s="36"/>
      <c r="D15" s="36" t="s">
        <v>95</v>
      </c>
      <c r="E15" s="36" t="s">
        <v>94</v>
      </c>
      <c r="F15" s="36"/>
      <c r="G15" s="36"/>
      <c r="H15" s="36"/>
      <c r="L15" s="36"/>
      <c r="M15" s="35"/>
      <c r="N15" s="34"/>
      <c r="P15" s="34"/>
    </row>
    <row r="16" spans="1:16" ht="13.8" thickBot="1">
      <c r="C16" s="31" t="s">
        <v>93</v>
      </c>
      <c r="D16" s="38">
        <v>43221</v>
      </c>
      <c r="E16" s="37">
        <v>43251</v>
      </c>
      <c r="F16" s="36"/>
      <c r="G16" s="31"/>
      <c r="H16" s="31"/>
      <c r="L16" s="36"/>
      <c r="M16" s="35"/>
      <c r="N16" s="34"/>
      <c r="P16" s="34"/>
    </row>
    <row r="17" spans="1:17" ht="14.4">
      <c r="A17" s="33"/>
      <c r="B17" s="33"/>
      <c r="C17" t="s">
        <v>92</v>
      </c>
      <c r="D17" s="32"/>
      <c r="E17" s="31"/>
      <c r="F17" t="s">
        <v>92</v>
      </c>
      <c r="G17" s="31"/>
      <c r="H17" t="s">
        <v>89</v>
      </c>
      <c r="I17" s="31"/>
      <c r="J17" t="s">
        <v>92</v>
      </c>
      <c r="K17" s="30" t="s">
        <v>91</v>
      </c>
      <c r="L17" s="30" t="s">
        <v>91</v>
      </c>
      <c r="N17" s="30" t="s">
        <v>91</v>
      </c>
      <c r="P17" t="s">
        <v>90</v>
      </c>
    </row>
    <row r="18" spans="1:17">
      <c r="A18" s="76" t="s">
        <v>88</v>
      </c>
      <c r="B18" s="78" t="s">
        <v>87</v>
      </c>
      <c r="C18" s="29" t="s">
        <v>86</v>
      </c>
      <c r="D18" s="80" t="s">
        <v>85</v>
      </c>
      <c r="E18" s="73" t="s">
        <v>84</v>
      </c>
      <c r="F18" s="28" t="s">
        <v>84</v>
      </c>
      <c r="G18" s="73" t="s">
        <v>83</v>
      </c>
      <c r="H18" s="28" t="s">
        <v>83</v>
      </c>
      <c r="I18" s="73" t="s">
        <v>82</v>
      </c>
      <c r="J18" s="28" t="s">
        <v>81</v>
      </c>
      <c r="K18" s="75" t="s">
        <v>80</v>
      </c>
      <c r="L18" s="75"/>
      <c r="M18" s="26" t="s">
        <v>79</v>
      </c>
      <c r="N18" s="27" t="s">
        <v>78</v>
      </c>
      <c r="O18" s="26"/>
      <c r="P18" s="26" t="s">
        <v>77</v>
      </c>
      <c r="Q18" s="26" t="s">
        <v>76</v>
      </c>
    </row>
    <row r="19" spans="1:17" ht="13.8" thickBot="1">
      <c r="A19" s="77"/>
      <c r="B19" s="79"/>
      <c r="C19" s="25" t="s">
        <v>71</v>
      </c>
      <c r="D19" s="81"/>
      <c r="E19" s="74"/>
      <c r="F19" s="25" t="s">
        <v>71</v>
      </c>
      <c r="G19" s="74"/>
      <c r="H19" s="25" t="s">
        <v>71</v>
      </c>
      <c r="I19" s="74"/>
      <c r="J19" s="25" t="s">
        <v>71</v>
      </c>
      <c r="K19" s="24" t="s">
        <v>75</v>
      </c>
      <c r="L19" s="23" t="s">
        <v>74</v>
      </c>
      <c r="M19" s="22" t="s">
        <v>72</v>
      </c>
      <c r="N19" s="23" t="s">
        <v>73</v>
      </c>
      <c r="O19" s="22" t="s">
        <v>72</v>
      </c>
      <c r="P19" s="22" t="s">
        <v>71</v>
      </c>
      <c r="Q19" s="22"/>
    </row>
    <row r="20" spans="1:17" ht="13.8" thickTop="1">
      <c r="A20" s="21" t="s">
        <v>70</v>
      </c>
      <c r="B20" s="20" t="s">
        <v>69</v>
      </c>
      <c r="C20" s="19"/>
      <c r="D20" s="18" t="s">
        <v>68</v>
      </c>
      <c r="E20" s="17" t="s">
        <v>58</v>
      </c>
      <c r="F20" s="16"/>
      <c r="G20" s="15" t="s">
        <v>57</v>
      </c>
      <c r="H20" s="16"/>
      <c r="I20" s="15" t="s">
        <v>56</v>
      </c>
      <c r="J20" s="14"/>
      <c r="K20" s="13">
        <v>43221</v>
      </c>
      <c r="L20" s="12">
        <v>43282</v>
      </c>
      <c r="M20" s="11"/>
      <c r="N20" s="12">
        <v>43224</v>
      </c>
      <c r="O20" s="11"/>
      <c r="P20" s="10"/>
      <c r="Q20" s="10"/>
    </row>
    <row r="21" spans="1:17">
      <c r="A21" s="21" t="s">
        <v>67</v>
      </c>
      <c r="B21" s="20" t="s">
        <v>66</v>
      </c>
      <c r="C21" s="19"/>
      <c r="D21" s="18" t="s">
        <v>65</v>
      </c>
      <c r="E21" s="17" t="s">
        <v>52</v>
      </c>
      <c r="F21" s="16"/>
      <c r="G21" s="15" t="s">
        <v>47</v>
      </c>
      <c r="H21" s="16"/>
      <c r="I21" s="15" t="s">
        <v>46</v>
      </c>
      <c r="J21" s="14"/>
      <c r="K21" s="13">
        <v>43191</v>
      </c>
      <c r="L21" s="12">
        <v>43344</v>
      </c>
      <c r="M21" s="11"/>
      <c r="N21" s="12">
        <v>43278</v>
      </c>
      <c r="O21" s="11"/>
      <c r="P21" s="10"/>
      <c r="Q21" s="10"/>
    </row>
    <row r="22" spans="1:17">
      <c r="A22" s="21" t="s">
        <v>64</v>
      </c>
      <c r="B22" s="20" t="s">
        <v>63</v>
      </c>
      <c r="C22" s="19"/>
      <c r="D22" s="18" t="s">
        <v>62</v>
      </c>
      <c r="E22" s="17" t="s">
        <v>48</v>
      </c>
      <c r="F22" s="16"/>
      <c r="G22" s="15" t="s">
        <v>47</v>
      </c>
      <c r="H22" s="16"/>
      <c r="I22" s="15" t="s">
        <v>46</v>
      </c>
      <c r="J22" s="14"/>
      <c r="K22" s="13">
        <v>43132</v>
      </c>
      <c r="L22" s="12">
        <v>43191</v>
      </c>
      <c r="M22" s="11"/>
      <c r="N22" s="12">
        <v>43169</v>
      </c>
      <c r="O22" s="11"/>
      <c r="P22" s="10"/>
      <c r="Q22" s="10"/>
    </row>
    <row r="23" spans="1:17">
      <c r="A23" s="21" t="s">
        <v>61</v>
      </c>
      <c r="B23" s="20" t="s">
        <v>60</v>
      </c>
      <c r="C23" s="19"/>
      <c r="D23" s="18" t="s">
        <v>59</v>
      </c>
      <c r="E23" s="17" t="s">
        <v>58</v>
      </c>
      <c r="F23" s="16"/>
      <c r="G23" s="15" t="s">
        <v>57</v>
      </c>
      <c r="H23" s="16"/>
      <c r="I23" s="15" t="s">
        <v>56</v>
      </c>
      <c r="J23" s="14"/>
      <c r="K23" s="13">
        <v>43252</v>
      </c>
      <c r="L23" s="12">
        <v>43405</v>
      </c>
      <c r="M23" s="11"/>
      <c r="N23" s="12">
        <v>43314</v>
      </c>
      <c r="O23" s="11"/>
      <c r="P23" s="10"/>
      <c r="Q23" s="10"/>
    </row>
    <row r="24" spans="1:17">
      <c r="A24" s="21" t="s">
        <v>55</v>
      </c>
      <c r="B24" s="20" t="s">
        <v>54</v>
      </c>
      <c r="C24" s="19"/>
      <c r="D24" s="18" t="s">
        <v>53</v>
      </c>
      <c r="E24" s="17" t="s">
        <v>52</v>
      </c>
      <c r="F24" s="16"/>
      <c r="G24" s="15" t="s">
        <v>47</v>
      </c>
      <c r="H24" s="16"/>
      <c r="I24" s="15" t="s">
        <v>46</v>
      </c>
      <c r="J24" s="14"/>
      <c r="K24" s="13" t="str">
        <f>IF($C24="×","-","")</f>
        <v/>
      </c>
      <c r="L24" s="12" t="str">
        <f>IF($C24="×","-","")</f>
        <v/>
      </c>
      <c r="M24" s="11"/>
      <c r="N24" s="12" t="str">
        <f>IF($C24="×","-","")</f>
        <v/>
      </c>
      <c r="O24" s="11"/>
      <c r="P24" s="10"/>
      <c r="Q24" s="10"/>
    </row>
    <row r="25" spans="1:17">
      <c r="A25" s="21" t="s">
        <v>51</v>
      </c>
      <c r="B25" s="20" t="s">
        <v>50</v>
      </c>
      <c r="C25" s="19"/>
      <c r="D25" s="18" t="s">
        <v>49</v>
      </c>
      <c r="E25" s="17" t="s">
        <v>48</v>
      </c>
      <c r="F25" s="16"/>
      <c r="G25" s="15" t="s">
        <v>47</v>
      </c>
      <c r="H25" s="16"/>
      <c r="I25" s="15" t="s">
        <v>46</v>
      </c>
      <c r="J25" s="14"/>
      <c r="K25" s="13" t="str">
        <f>IF($C25="×","-","")</f>
        <v/>
      </c>
      <c r="L25" s="12" t="str">
        <f>IF($C25="×","-","")</f>
        <v/>
      </c>
      <c r="M25" s="11"/>
      <c r="N25" s="12" t="str">
        <f>IF($C25="×","-","")</f>
        <v/>
      </c>
      <c r="O25" s="11"/>
      <c r="P25" s="10"/>
      <c r="Q25" s="10"/>
    </row>
  </sheetData>
  <mergeCells count="7">
    <mergeCell ref="G18:G19"/>
    <mergeCell ref="I18:I19"/>
    <mergeCell ref="K18:L18"/>
    <mergeCell ref="A18:A19"/>
    <mergeCell ref="B18:B19"/>
    <mergeCell ref="D18:D19"/>
    <mergeCell ref="E18:E19"/>
  </mergeCells>
  <phoneticPr fontId="2"/>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30"/>
  <sheetViews>
    <sheetView workbookViewId="0"/>
  </sheetViews>
  <sheetFormatPr defaultRowHeight="13.2"/>
  <cols>
    <col min="1" max="1" width="8.88671875" customWidth="1"/>
    <col min="2" max="2" width="14.109375" customWidth="1"/>
    <col min="3" max="3" width="18.5546875" customWidth="1"/>
    <col min="4" max="12" width="8.88671875" customWidth="1"/>
  </cols>
  <sheetData>
    <row r="1" spans="1:4" ht="16.2">
      <c r="A1" s="2" t="str">
        <f ca="1">RIGHT(CELL("filename",A1),LEN(CELL("filename",A1))-FIND("]",CELL("filename",A1)))</f>
        <v>課題4_3</v>
      </c>
    </row>
    <row r="2" spans="1:4">
      <c r="A2" t="s">
        <v>0</v>
      </c>
    </row>
    <row r="3" spans="1:4">
      <c r="A3" t="s">
        <v>115</v>
      </c>
    </row>
    <row r="4" spans="1:4">
      <c r="A4" t="s">
        <v>114</v>
      </c>
    </row>
    <row r="5" spans="1:4">
      <c r="A5" t="s">
        <v>113</v>
      </c>
    </row>
    <row r="6" spans="1:4">
      <c r="A6" t="s">
        <v>112</v>
      </c>
    </row>
    <row r="7" spans="1:4">
      <c r="A7" t="s">
        <v>111</v>
      </c>
    </row>
    <row r="8" spans="1:4">
      <c r="A8" t="s">
        <v>345</v>
      </c>
    </row>
    <row r="10" spans="1:4">
      <c r="B10" s="40" t="s">
        <v>110</v>
      </c>
      <c r="C10" s="40" t="s">
        <v>109</v>
      </c>
      <c r="D10" s="40" t="s">
        <v>108</v>
      </c>
    </row>
    <row r="11" spans="1:4">
      <c r="B11" s="3" t="s">
        <v>289</v>
      </c>
      <c r="C11" s="3" t="s">
        <v>107</v>
      </c>
      <c r="D11" s="3">
        <v>69900</v>
      </c>
    </row>
    <row r="12" spans="1:4">
      <c r="B12" s="39"/>
      <c r="C12" s="39"/>
      <c r="D12" s="39"/>
    </row>
    <row r="13" spans="1:4">
      <c r="B13" s="39"/>
      <c r="C13" s="39"/>
      <c r="D13" s="39"/>
    </row>
    <row r="14" spans="1:4">
      <c r="B14" s="39"/>
      <c r="C14" s="39"/>
      <c r="D14" s="39"/>
    </row>
    <row r="15" spans="1:4">
      <c r="B15" s="39"/>
      <c r="C15" s="39"/>
      <c r="D15" s="39"/>
    </row>
    <row r="16" spans="1:4">
      <c r="B16" s="39"/>
      <c r="C16" s="39"/>
      <c r="D16" s="39"/>
    </row>
    <row r="17" spans="2:4">
      <c r="B17" s="39"/>
      <c r="C17" s="39"/>
      <c r="D17" s="39"/>
    </row>
    <row r="18" spans="2:4">
      <c r="B18" s="39"/>
      <c r="C18" s="39"/>
      <c r="D18" s="39"/>
    </row>
    <row r="19" spans="2:4">
      <c r="B19" s="39"/>
      <c r="C19" s="39"/>
      <c r="D19" s="39"/>
    </row>
    <row r="20" spans="2:4">
      <c r="B20" s="39"/>
      <c r="C20" s="39"/>
      <c r="D20" s="39"/>
    </row>
    <row r="21" spans="2:4">
      <c r="B21" s="39"/>
      <c r="C21" s="39"/>
      <c r="D21" s="39"/>
    </row>
    <row r="22" spans="2:4">
      <c r="B22" s="39"/>
      <c r="C22" s="39"/>
      <c r="D22" s="39"/>
    </row>
    <row r="23" spans="2:4">
      <c r="B23" s="39"/>
      <c r="C23" s="39"/>
      <c r="D23" s="39"/>
    </row>
    <row r="24" spans="2:4">
      <c r="B24" s="39"/>
      <c r="C24" s="39"/>
      <c r="D24" s="39"/>
    </row>
    <row r="25" spans="2:4">
      <c r="B25" s="39"/>
      <c r="C25" s="39"/>
      <c r="D25" s="39"/>
    </row>
    <row r="26" spans="2:4">
      <c r="B26" s="39"/>
      <c r="C26" s="39"/>
      <c r="D26" s="39"/>
    </row>
    <row r="27" spans="2:4">
      <c r="B27" s="39"/>
      <c r="C27" s="39"/>
      <c r="D27" s="39"/>
    </row>
    <row r="28" spans="2:4">
      <c r="B28" s="39"/>
      <c r="C28" s="39"/>
      <c r="D28" s="39"/>
    </row>
    <row r="29" spans="2:4">
      <c r="B29" s="39"/>
      <c r="C29" s="39"/>
      <c r="D29" s="39"/>
    </row>
    <row r="30" spans="2:4">
      <c r="B30" s="39"/>
      <c r="C30" s="39"/>
      <c r="D30" s="39"/>
    </row>
    <row r="31" spans="2:4">
      <c r="B31" s="39"/>
      <c r="C31" s="39"/>
      <c r="D31" s="39"/>
    </row>
    <row r="32" spans="2:4">
      <c r="B32" s="39"/>
      <c r="C32" s="39"/>
      <c r="D32" s="39"/>
    </row>
    <row r="33" spans="2:4">
      <c r="B33" s="39"/>
      <c r="C33" s="39"/>
      <c r="D33" s="39"/>
    </row>
    <row r="34" spans="2:4">
      <c r="B34" s="39"/>
      <c r="C34" s="39"/>
      <c r="D34" s="39"/>
    </row>
    <row r="35" spans="2:4">
      <c r="B35" s="39"/>
      <c r="C35" s="39"/>
      <c r="D35" s="39"/>
    </row>
    <row r="36" spans="2:4">
      <c r="B36" s="39"/>
      <c r="C36" s="39"/>
      <c r="D36" s="39"/>
    </row>
    <row r="37" spans="2:4">
      <c r="B37" s="39"/>
      <c r="C37" s="39"/>
      <c r="D37" s="39"/>
    </row>
    <row r="38" spans="2:4">
      <c r="B38" s="39"/>
      <c r="C38" s="39"/>
      <c r="D38" s="39"/>
    </row>
    <row r="39" spans="2:4">
      <c r="B39" s="39"/>
      <c r="C39" s="39"/>
      <c r="D39" s="39"/>
    </row>
    <row r="40" spans="2:4">
      <c r="B40" s="39"/>
      <c r="C40" s="39"/>
      <c r="D40" s="39"/>
    </row>
    <row r="41" spans="2:4">
      <c r="B41" s="39"/>
      <c r="C41" s="39"/>
      <c r="D41" s="39"/>
    </row>
    <row r="42" spans="2:4">
      <c r="B42" s="39"/>
      <c r="C42" s="39"/>
      <c r="D42" s="39"/>
    </row>
    <row r="43" spans="2:4">
      <c r="B43" s="39"/>
      <c r="C43" s="39"/>
      <c r="D43" s="39"/>
    </row>
    <row r="44" spans="2:4">
      <c r="B44" s="39"/>
      <c r="C44" s="39"/>
      <c r="D44" s="39"/>
    </row>
    <row r="45" spans="2:4">
      <c r="B45" s="39"/>
      <c r="C45" s="39"/>
      <c r="D45" s="39"/>
    </row>
    <row r="46" spans="2:4">
      <c r="B46" s="39"/>
      <c r="C46" s="39"/>
      <c r="D46" s="39"/>
    </row>
    <row r="47" spans="2:4">
      <c r="B47" s="39"/>
      <c r="C47" s="39"/>
      <c r="D47" s="39"/>
    </row>
    <row r="48" spans="2:4">
      <c r="B48" s="39"/>
      <c r="C48" s="39"/>
      <c r="D48" s="39"/>
    </row>
    <row r="49" spans="2:4">
      <c r="B49" s="39"/>
      <c r="C49" s="39"/>
      <c r="D49" s="39"/>
    </row>
    <row r="50" spans="2:4">
      <c r="B50" s="39"/>
      <c r="C50" s="39"/>
      <c r="D50" s="39"/>
    </row>
    <row r="51" spans="2:4">
      <c r="B51" s="39"/>
      <c r="C51" s="39"/>
      <c r="D51" s="39"/>
    </row>
    <row r="52" spans="2:4">
      <c r="B52" s="39"/>
      <c r="C52" s="39"/>
      <c r="D52" s="39"/>
    </row>
    <row r="53" spans="2:4">
      <c r="B53" s="39"/>
      <c r="C53" s="39"/>
      <c r="D53" s="39"/>
    </row>
    <row r="54" spans="2:4">
      <c r="B54" s="39"/>
      <c r="C54" s="39"/>
      <c r="D54" s="39"/>
    </row>
    <row r="55" spans="2:4">
      <c r="B55" s="39"/>
      <c r="C55" s="39"/>
      <c r="D55" s="39"/>
    </row>
    <row r="56" spans="2:4">
      <c r="B56" s="39"/>
      <c r="C56" s="39"/>
      <c r="D56" s="39"/>
    </row>
    <row r="57" spans="2:4">
      <c r="B57" s="39"/>
      <c r="C57" s="39"/>
      <c r="D57" s="39"/>
    </row>
    <row r="58" spans="2:4">
      <c r="B58" s="39"/>
      <c r="C58" s="39"/>
      <c r="D58" s="39"/>
    </row>
    <row r="59" spans="2:4">
      <c r="B59" s="39"/>
      <c r="C59" s="39"/>
      <c r="D59" s="39"/>
    </row>
    <row r="60" spans="2:4">
      <c r="B60" s="39"/>
      <c r="C60" s="39"/>
      <c r="D60" s="39"/>
    </row>
    <row r="61" spans="2:4">
      <c r="B61" s="39"/>
      <c r="C61" s="39"/>
      <c r="D61" s="39"/>
    </row>
    <row r="62" spans="2:4">
      <c r="B62" s="39"/>
      <c r="C62" s="39"/>
      <c r="D62" s="39"/>
    </row>
    <row r="63" spans="2:4">
      <c r="B63" s="39"/>
      <c r="C63" s="39"/>
      <c r="D63" s="39"/>
    </row>
    <row r="64" spans="2:4">
      <c r="B64" s="39"/>
      <c r="C64" s="39"/>
      <c r="D64" s="39"/>
    </row>
    <row r="65" spans="2:4">
      <c r="B65" s="39"/>
      <c r="C65" s="39"/>
      <c r="D65" s="39"/>
    </row>
    <row r="66" spans="2:4">
      <c r="B66" s="39"/>
      <c r="C66" s="39"/>
      <c r="D66" s="39"/>
    </row>
    <row r="67" spans="2:4">
      <c r="B67" s="39"/>
      <c r="C67" s="39"/>
      <c r="D67" s="39"/>
    </row>
    <row r="68" spans="2:4">
      <c r="B68" s="39"/>
      <c r="C68" s="39"/>
      <c r="D68" s="39"/>
    </row>
    <row r="69" spans="2:4">
      <c r="B69" s="39"/>
      <c r="C69" s="39"/>
      <c r="D69" s="39"/>
    </row>
    <row r="70" spans="2:4">
      <c r="B70" s="39"/>
      <c r="C70" s="39"/>
      <c r="D70" s="39"/>
    </row>
    <row r="71" spans="2:4">
      <c r="B71" s="39"/>
      <c r="C71" s="39"/>
      <c r="D71" s="39"/>
    </row>
    <row r="72" spans="2:4">
      <c r="B72" s="39"/>
      <c r="C72" s="39"/>
      <c r="D72" s="39"/>
    </row>
    <row r="73" spans="2:4">
      <c r="B73" s="39"/>
      <c r="C73" s="39"/>
      <c r="D73" s="39"/>
    </row>
    <row r="74" spans="2:4">
      <c r="B74" s="39"/>
      <c r="C74" s="39"/>
      <c r="D74" s="39"/>
    </row>
    <row r="75" spans="2:4">
      <c r="B75" s="39"/>
      <c r="C75" s="39"/>
      <c r="D75" s="39"/>
    </row>
    <row r="76" spans="2:4">
      <c r="B76" s="39"/>
      <c r="C76" s="39"/>
      <c r="D76" s="39"/>
    </row>
    <row r="77" spans="2:4">
      <c r="B77" s="39"/>
      <c r="C77" s="39"/>
      <c r="D77" s="39"/>
    </row>
    <row r="78" spans="2:4">
      <c r="B78" s="39"/>
      <c r="C78" s="39"/>
      <c r="D78" s="39"/>
    </row>
    <row r="79" spans="2:4">
      <c r="B79" s="39"/>
      <c r="C79" s="39"/>
      <c r="D79" s="39"/>
    </row>
    <row r="80" spans="2:4">
      <c r="B80" s="39"/>
      <c r="C80" s="39"/>
      <c r="D80" s="39"/>
    </row>
    <row r="81" spans="2:4">
      <c r="B81" s="39"/>
      <c r="C81" s="39"/>
      <c r="D81" s="39"/>
    </row>
    <row r="82" spans="2:4">
      <c r="B82" s="39"/>
      <c r="C82" s="39"/>
      <c r="D82" s="39"/>
    </row>
    <row r="83" spans="2:4">
      <c r="B83" s="39"/>
      <c r="C83" s="39"/>
      <c r="D83" s="39"/>
    </row>
    <row r="84" spans="2:4">
      <c r="B84" s="39"/>
      <c r="C84" s="39"/>
      <c r="D84" s="39"/>
    </row>
    <row r="85" spans="2:4">
      <c r="B85" s="39"/>
      <c r="C85" s="39"/>
      <c r="D85" s="39"/>
    </row>
    <row r="86" spans="2:4">
      <c r="B86" s="39"/>
      <c r="C86" s="39"/>
      <c r="D86" s="39"/>
    </row>
    <row r="87" spans="2:4">
      <c r="B87" s="39"/>
      <c r="C87" s="39"/>
      <c r="D87" s="39"/>
    </row>
    <row r="88" spans="2:4">
      <c r="B88" s="39"/>
      <c r="C88" s="39"/>
      <c r="D88" s="39"/>
    </row>
    <row r="89" spans="2:4">
      <c r="B89" s="39"/>
      <c r="C89" s="39"/>
      <c r="D89" s="39"/>
    </row>
    <row r="90" spans="2:4">
      <c r="B90" s="39"/>
      <c r="C90" s="39"/>
      <c r="D90" s="39"/>
    </row>
    <row r="91" spans="2:4">
      <c r="B91" s="39"/>
      <c r="C91" s="39"/>
      <c r="D91" s="39"/>
    </row>
    <row r="92" spans="2:4">
      <c r="B92" s="39"/>
      <c r="C92" s="39"/>
      <c r="D92" s="39"/>
    </row>
    <row r="93" spans="2:4">
      <c r="B93" s="39"/>
      <c r="C93" s="39"/>
      <c r="D93" s="39"/>
    </row>
    <row r="94" spans="2:4">
      <c r="B94" s="39"/>
      <c r="C94" s="39"/>
      <c r="D94" s="39"/>
    </row>
    <row r="95" spans="2:4">
      <c r="B95" s="39"/>
      <c r="C95" s="39"/>
      <c r="D95" s="39"/>
    </row>
    <row r="96" spans="2:4">
      <c r="B96" s="39"/>
      <c r="C96" s="39"/>
      <c r="D96" s="39"/>
    </row>
    <row r="97" spans="2:4">
      <c r="B97" s="39"/>
      <c r="C97" s="39"/>
      <c r="D97" s="39"/>
    </row>
    <row r="98" spans="2:4">
      <c r="B98" s="39"/>
      <c r="C98" s="39"/>
      <c r="D98" s="39"/>
    </row>
    <row r="99" spans="2:4">
      <c r="B99" s="39"/>
      <c r="C99" s="39"/>
      <c r="D99" s="39"/>
    </row>
    <row r="100" spans="2:4">
      <c r="B100" s="39"/>
      <c r="C100" s="39"/>
      <c r="D100" s="39"/>
    </row>
    <row r="101" spans="2:4">
      <c r="B101" s="39"/>
      <c r="C101" s="39"/>
      <c r="D101" s="39"/>
    </row>
    <row r="102" spans="2:4">
      <c r="B102" s="39"/>
      <c r="C102" s="39"/>
      <c r="D102" s="39"/>
    </row>
    <row r="103" spans="2:4">
      <c r="B103" s="39"/>
      <c r="C103" s="39"/>
      <c r="D103" s="39"/>
    </row>
    <row r="104" spans="2:4">
      <c r="B104" s="39"/>
      <c r="C104" s="39"/>
      <c r="D104" s="39"/>
    </row>
    <row r="105" spans="2:4">
      <c r="B105" s="39"/>
      <c r="C105" s="39"/>
      <c r="D105" s="39"/>
    </row>
    <row r="106" spans="2:4">
      <c r="B106" s="39"/>
      <c r="C106" s="39"/>
      <c r="D106" s="39"/>
    </row>
    <row r="107" spans="2:4">
      <c r="B107" s="39"/>
      <c r="C107" s="39"/>
      <c r="D107" s="39"/>
    </row>
    <row r="108" spans="2:4">
      <c r="B108" s="39"/>
      <c r="C108" s="39"/>
      <c r="D108" s="39"/>
    </row>
    <row r="109" spans="2:4">
      <c r="B109" s="39"/>
      <c r="C109" s="39"/>
      <c r="D109" s="39"/>
    </row>
    <row r="110" spans="2:4">
      <c r="B110" s="39"/>
      <c r="C110" s="39"/>
      <c r="D110" s="39"/>
    </row>
    <row r="111" spans="2:4">
      <c r="B111" s="39"/>
      <c r="C111" s="39"/>
      <c r="D111" s="39"/>
    </row>
    <row r="112" spans="2:4">
      <c r="B112" s="39"/>
      <c r="C112" s="39"/>
      <c r="D112" s="39"/>
    </row>
    <row r="113" spans="2:4">
      <c r="B113" s="39"/>
      <c r="C113" s="39"/>
      <c r="D113" s="39"/>
    </row>
    <row r="114" spans="2:4">
      <c r="B114" s="39"/>
      <c r="C114" s="39"/>
      <c r="D114" s="39"/>
    </row>
    <row r="115" spans="2:4">
      <c r="B115" s="39"/>
      <c r="C115" s="39"/>
      <c r="D115" s="39"/>
    </row>
    <row r="116" spans="2:4">
      <c r="B116" s="39"/>
      <c r="C116" s="39"/>
      <c r="D116" s="39"/>
    </row>
    <row r="117" spans="2:4">
      <c r="B117" s="39"/>
      <c r="C117" s="39"/>
      <c r="D117" s="39"/>
    </row>
    <row r="118" spans="2:4">
      <c r="B118" s="39"/>
      <c r="C118" s="39"/>
      <c r="D118" s="39"/>
    </row>
    <row r="119" spans="2:4">
      <c r="B119" s="39"/>
      <c r="C119" s="39"/>
      <c r="D119" s="39"/>
    </row>
    <row r="120" spans="2:4">
      <c r="B120" s="39"/>
      <c r="C120" s="39"/>
      <c r="D120" s="39"/>
    </row>
    <row r="121" spans="2:4">
      <c r="B121" s="39"/>
      <c r="C121" s="39"/>
      <c r="D121" s="39"/>
    </row>
    <row r="122" spans="2:4">
      <c r="B122" s="39"/>
      <c r="C122" s="39"/>
      <c r="D122" s="39"/>
    </row>
    <row r="123" spans="2:4">
      <c r="B123" s="39"/>
      <c r="C123" s="39"/>
      <c r="D123" s="39"/>
    </row>
    <row r="124" spans="2:4">
      <c r="B124" s="39"/>
      <c r="C124" s="39"/>
      <c r="D124" s="39"/>
    </row>
    <row r="125" spans="2:4">
      <c r="B125" s="39"/>
      <c r="C125" s="39"/>
      <c r="D125" s="39"/>
    </row>
    <row r="126" spans="2:4">
      <c r="B126" s="39"/>
      <c r="C126" s="39"/>
      <c r="D126" s="39"/>
    </row>
    <row r="127" spans="2:4">
      <c r="B127" s="39"/>
      <c r="C127" s="39"/>
      <c r="D127" s="39"/>
    </row>
    <row r="128" spans="2:4">
      <c r="B128" s="39"/>
      <c r="C128" s="39"/>
      <c r="D128" s="39"/>
    </row>
    <row r="129" spans="2:4">
      <c r="B129" s="39"/>
      <c r="C129" s="39"/>
      <c r="D129" s="39"/>
    </row>
    <row r="130" spans="2:4">
      <c r="B130" s="39"/>
      <c r="C130" s="39"/>
      <c r="D130" s="39"/>
    </row>
  </sheetData>
  <phoneticPr fontId="2"/>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21"/>
  <sheetViews>
    <sheetView workbookViewId="0"/>
  </sheetViews>
  <sheetFormatPr defaultRowHeight="13.2"/>
  <cols>
    <col min="1" max="1" width="6" customWidth="1"/>
    <col min="2" max="2" width="23.44140625" bestFit="1" customWidth="1"/>
    <col min="3" max="3" width="6.88671875" bestFit="1" customWidth="1"/>
    <col min="4" max="4" width="11" bestFit="1" customWidth="1"/>
    <col min="5" max="5" width="10" bestFit="1" customWidth="1"/>
    <col min="6" max="6" width="16.109375" customWidth="1"/>
    <col min="7" max="7" width="13.109375" bestFit="1" customWidth="1"/>
    <col min="8" max="8" width="18.33203125" customWidth="1"/>
    <col min="9" max="9" width="9.44140625" bestFit="1" customWidth="1"/>
    <col min="10" max="10" width="15.5546875" bestFit="1" customWidth="1"/>
    <col min="11" max="11" width="13.33203125" bestFit="1" customWidth="1"/>
    <col min="12" max="12" width="10.88671875" bestFit="1" customWidth="1"/>
  </cols>
  <sheetData>
    <row r="1" spans="1:12" ht="32.4">
      <c r="A1" s="69" t="s">
        <v>286</v>
      </c>
      <c r="B1" s="66" t="s">
        <v>285</v>
      </c>
      <c r="C1" s="82" t="s">
        <v>284</v>
      </c>
      <c r="D1" s="82"/>
      <c r="E1" s="66" t="s">
        <v>283</v>
      </c>
      <c r="F1" s="66" t="s">
        <v>282</v>
      </c>
      <c r="G1" s="66" t="s">
        <v>281</v>
      </c>
      <c r="H1" s="68" t="s">
        <v>280</v>
      </c>
      <c r="I1" s="66" t="s">
        <v>279</v>
      </c>
      <c r="J1" s="67" t="s">
        <v>278</v>
      </c>
      <c r="K1" s="67" t="s">
        <v>277</v>
      </c>
      <c r="L1" s="66" t="s">
        <v>276</v>
      </c>
    </row>
    <row r="2" spans="1:12" ht="21">
      <c r="A2" s="64">
        <v>1</v>
      </c>
      <c r="B2" s="59" t="s">
        <v>290</v>
      </c>
      <c r="C2" s="56" t="s">
        <v>249</v>
      </c>
      <c r="D2" s="65" t="s">
        <v>275</v>
      </c>
      <c r="E2" s="49">
        <v>9.23</v>
      </c>
      <c r="F2" s="63">
        <v>10</v>
      </c>
      <c r="G2" s="49" t="s">
        <v>255</v>
      </c>
      <c r="H2" s="52">
        <v>69900</v>
      </c>
      <c r="I2" s="51"/>
      <c r="J2" s="50">
        <f t="shared" ref="J2:J33" si="0">H2/F2</f>
        <v>6990</v>
      </c>
      <c r="K2" s="50">
        <f t="shared" ref="K2:K33" si="1">J2*E2</f>
        <v>64517.700000000004</v>
      </c>
      <c r="L2" s="49" t="s">
        <v>161</v>
      </c>
    </row>
    <row r="3" spans="1:12" ht="21">
      <c r="A3" s="64">
        <v>2</v>
      </c>
      <c r="B3" s="59" t="s">
        <v>291</v>
      </c>
      <c r="C3" s="56" t="s">
        <v>249</v>
      </c>
      <c r="D3" s="55" t="s">
        <v>274</v>
      </c>
      <c r="E3" s="49">
        <v>9.23</v>
      </c>
      <c r="F3" s="63">
        <v>10</v>
      </c>
      <c r="G3" s="49" t="s">
        <v>255</v>
      </c>
      <c r="H3" s="52">
        <v>69900</v>
      </c>
      <c r="I3" s="51"/>
      <c r="J3" s="50">
        <f t="shared" si="0"/>
        <v>6990</v>
      </c>
      <c r="K3" s="50">
        <f t="shared" si="1"/>
        <v>64517.700000000004</v>
      </c>
      <c r="L3" s="49" t="s">
        <v>161</v>
      </c>
    </row>
    <row r="4" spans="1:12" ht="21">
      <c r="A4" s="64">
        <v>3</v>
      </c>
      <c r="B4" s="59" t="s">
        <v>292</v>
      </c>
      <c r="C4" s="56" t="s">
        <v>249</v>
      </c>
      <c r="D4" s="55" t="s">
        <v>273</v>
      </c>
      <c r="E4" s="49">
        <v>9.23</v>
      </c>
      <c r="F4" s="63">
        <v>10</v>
      </c>
      <c r="G4" s="49" t="s">
        <v>255</v>
      </c>
      <c r="H4" s="52">
        <v>69900</v>
      </c>
      <c r="I4" s="51"/>
      <c r="J4" s="50">
        <f t="shared" si="0"/>
        <v>6990</v>
      </c>
      <c r="K4" s="50">
        <f t="shared" si="1"/>
        <v>64517.700000000004</v>
      </c>
      <c r="L4" s="49" t="s">
        <v>161</v>
      </c>
    </row>
    <row r="5" spans="1:12" ht="21">
      <c r="A5" s="64">
        <v>4</v>
      </c>
      <c r="B5" s="59" t="s">
        <v>293</v>
      </c>
      <c r="C5" s="56" t="s">
        <v>249</v>
      </c>
      <c r="D5" s="55" t="s">
        <v>272</v>
      </c>
      <c r="E5" s="49">
        <v>9.23</v>
      </c>
      <c r="F5" s="63">
        <v>10</v>
      </c>
      <c r="G5" s="49" t="s">
        <v>255</v>
      </c>
      <c r="H5" s="52">
        <v>69900</v>
      </c>
      <c r="I5" s="51"/>
      <c r="J5" s="50">
        <f t="shared" si="0"/>
        <v>6990</v>
      </c>
      <c r="K5" s="50">
        <f t="shared" si="1"/>
        <v>64517.700000000004</v>
      </c>
      <c r="L5" s="49" t="s">
        <v>161</v>
      </c>
    </row>
    <row r="6" spans="1:12" ht="21">
      <c r="A6" s="64">
        <v>5</v>
      </c>
      <c r="B6" s="59" t="s">
        <v>294</v>
      </c>
      <c r="C6" s="56" t="s">
        <v>249</v>
      </c>
      <c r="D6" s="55" t="s">
        <v>271</v>
      </c>
      <c r="E6" s="49">
        <v>9.23</v>
      </c>
      <c r="F6" s="63">
        <v>10</v>
      </c>
      <c r="G6" s="49" t="s">
        <v>255</v>
      </c>
      <c r="H6" s="52">
        <v>69900</v>
      </c>
      <c r="I6" s="51"/>
      <c r="J6" s="50">
        <f t="shared" si="0"/>
        <v>6990</v>
      </c>
      <c r="K6" s="50">
        <f t="shared" si="1"/>
        <v>64517.700000000004</v>
      </c>
      <c r="L6" s="49" t="s">
        <v>161</v>
      </c>
    </row>
    <row r="7" spans="1:12" ht="21">
      <c r="A7" s="64">
        <v>6</v>
      </c>
      <c r="B7" s="59" t="s">
        <v>295</v>
      </c>
      <c r="C7" s="56" t="s">
        <v>249</v>
      </c>
      <c r="D7" s="55" t="s">
        <v>270</v>
      </c>
      <c r="E7" s="49">
        <v>9.23</v>
      </c>
      <c r="F7" s="63">
        <v>10</v>
      </c>
      <c r="G7" s="49" t="s">
        <v>255</v>
      </c>
      <c r="H7" s="52">
        <v>74600</v>
      </c>
      <c r="I7" s="51"/>
      <c r="J7" s="50">
        <f t="shared" si="0"/>
        <v>7460</v>
      </c>
      <c r="K7" s="50">
        <f t="shared" si="1"/>
        <v>68855.8</v>
      </c>
      <c r="L7" s="49" t="s">
        <v>161</v>
      </c>
    </row>
    <row r="8" spans="1:12" ht="21">
      <c r="A8" s="64">
        <v>7</v>
      </c>
      <c r="B8" s="59" t="s">
        <v>296</v>
      </c>
      <c r="C8" s="56" t="s">
        <v>249</v>
      </c>
      <c r="D8" s="55" t="s">
        <v>269</v>
      </c>
      <c r="E8" s="49">
        <v>9.23</v>
      </c>
      <c r="F8" s="63">
        <v>10</v>
      </c>
      <c r="G8" s="49" t="s">
        <v>255</v>
      </c>
      <c r="H8" s="52">
        <v>74600</v>
      </c>
      <c r="I8" s="51"/>
      <c r="J8" s="50">
        <f t="shared" si="0"/>
        <v>7460</v>
      </c>
      <c r="K8" s="50">
        <f t="shared" si="1"/>
        <v>68855.8</v>
      </c>
      <c r="L8" s="49" t="s">
        <v>161</v>
      </c>
    </row>
    <row r="9" spans="1:12" ht="21">
      <c r="A9" s="64">
        <v>8</v>
      </c>
      <c r="B9" s="59" t="s">
        <v>297</v>
      </c>
      <c r="C9" s="56" t="s">
        <v>249</v>
      </c>
      <c r="D9" s="55" t="s">
        <v>268</v>
      </c>
      <c r="E9" s="49">
        <v>9.23</v>
      </c>
      <c r="F9" s="63">
        <v>10</v>
      </c>
      <c r="G9" s="49" t="s">
        <v>255</v>
      </c>
      <c r="H9" s="52">
        <v>74600</v>
      </c>
      <c r="I9" s="51"/>
      <c r="J9" s="50">
        <f t="shared" si="0"/>
        <v>7460</v>
      </c>
      <c r="K9" s="50">
        <f t="shared" si="1"/>
        <v>68855.8</v>
      </c>
      <c r="L9" s="49" t="s">
        <v>161</v>
      </c>
    </row>
    <row r="10" spans="1:12" ht="21">
      <c r="A10" s="64">
        <v>9</v>
      </c>
      <c r="B10" s="59" t="s">
        <v>298</v>
      </c>
      <c r="C10" s="56" t="s">
        <v>249</v>
      </c>
      <c r="D10" s="55" t="s">
        <v>267</v>
      </c>
      <c r="E10" s="49">
        <v>9.23</v>
      </c>
      <c r="F10" s="63">
        <v>10</v>
      </c>
      <c r="G10" s="49" t="s">
        <v>255</v>
      </c>
      <c r="H10" s="52">
        <v>74600</v>
      </c>
      <c r="I10" s="51"/>
      <c r="J10" s="50">
        <f t="shared" si="0"/>
        <v>7460</v>
      </c>
      <c r="K10" s="50">
        <f t="shared" si="1"/>
        <v>68855.8</v>
      </c>
      <c r="L10" s="49" t="s">
        <v>161</v>
      </c>
    </row>
    <row r="11" spans="1:12" ht="21">
      <c r="A11" s="58">
        <v>10</v>
      </c>
      <c r="B11" s="59" t="s">
        <v>299</v>
      </c>
      <c r="C11" s="56" t="s">
        <v>249</v>
      </c>
      <c r="D11" s="55" t="s">
        <v>266</v>
      </c>
      <c r="E11" s="49">
        <v>9.23</v>
      </c>
      <c r="F11" s="63">
        <v>10</v>
      </c>
      <c r="G11" s="49" t="s">
        <v>255</v>
      </c>
      <c r="H11" s="52">
        <v>74600</v>
      </c>
      <c r="I11" s="51"/>
      <c r="J11" s="50">
        <f t="shared" si="0"/>
        <v>7460</v>
      </c>
      <c r="K11" s="50">
        <f t="shared" si="1"/>
        <v>68855.8</v>
      </c>
      <c r="L11" s="49" t="s">
        <v>161</v>
      </c>
    </row>
    <row r="12" spans="1:12" ht="21">
      <c r="A12" s="58">
        <v>11</v>
      </c>
      <c r="B12" s="59" t="s">
        <v>300</v>
      </c>
      <c r="C12" s="56" t="s">
        <v>249</v>
      </c>
      <c r="D12" s="55" t="s">
        <v>265</v>
      </c>
      <c r="E12" s="49">
        <v>9.23</v>
      </c>
      <c r="F12" s="63">
        <v>10</v>
      </c>
      <c r="G12" s="49" t="s">
        <v>255</v>
      </c>
      <c r="H12" s="52">
        <v>74600</v>
      </c>
      <c r="I12" s="51"/>
      <c r="J12" s="50">
        <f t="shared" si="0"/>
        <v>7460</v>
      </c>
      <c r="K12" s="50">
        <f t="shared" si="1"/>
        <v>68855.8</v>
      </c>
      <c r="L12" s="49" t="s">
        <v>161</v>
      </c>
    </row>
    <row r="13" spans="1:12" ht="21">
      <c r="A13" s="58">
        <v>12</v>
      </c>
      <c r="B13" s="59" t="s">
        <v>301</v>
      </c>
      <c r="C13" s="56" t="s">
        <v>249</v>
      </c>
      <c r="D13" s="55" t="s">
        <v>264</v>
      </c>
      <c r="E13" s="49">
        <v>9.23</v>
      </c>
      <c r="F13" s="63">
        <v>10</v>
      </c>
      <c r="G13" s="49" t="s">
        <v>255</v>
      </c>
      <c r="H13" s="52">
        <v>74600</v>
      </c>
      <c r="I13" s="51"/>
      <c r="J13" s="50">
        <f t="shared" si="0"/>
        <v>7460</v>
      </c>
      <c r="K13" s="50">
        <f t="shared" si="1"/>
        <v>68855.8</v>
      </c>
      <c r="L13" s="49" t="s">
        <v>161</v>
      </c>
    </row>
    <row r="14" spans="1:12" ht="21">
      <c r="A14" s="58">
        <v>13</v>
      </c>
      <c r="B14" s="59" t="s">
        <v>302</v>
      </c>
      <c r="C14" s="56" t="s">
        <v>249</v>
      </c>
      <c r="D14" s="55" t="s">
        <v>263</v>
      </c>
      <c r="E14" s="49">
        <v>9.23</v>
      </c>
      <c r="F14" s="63">
        <v>10</v>
      </c>
      <c r="G14" s="49" t="s">
        <v>255</v>
      </c>
      <c r="H14" s="52">
        <v>74600</v>
      </c>
      <c r="I14" s="51"/>
      <c r="J14" s="50">
        <f t="shared" si="0"/>
        <v>7460</v>
      </c>
      <c r="K14" s="50">
        <f t="shared" si="1"/>
        <v>68855.8</v>
      </c>
      <c r="L14" s="49" t="s">
        <v>161</v>
      </c>
    </row>
    <row r="15" spans="1:12" ht="21">
      <c r="A15" s="58">
        <v>14</v>
      </c>
      <c r="B15" s="59" t="s">
        <v>303</v>
      </c>
      <c r="C15" s="56" t="s">
        <v>249</v>
      </c>
      <c r="D15" s="55" t="s">
        <v>262</v>
      </c>
      <c r="E15" s="49">
        <v>9.23</v>
      </c>
      <c r="F15" s="63">
        <v>10</v>
      </c>
      <c r="G15" s="49" t="s">
        <v>255</v>
      </c>
      <c r="H15" s="52">
        <v>74600</v>
      </c>
      <c r="I15" s="51"/>
      <c r="J15" s="50">
        <f t="shared" si="0"/>
        <v>7460</v>
      </c>
      <c r="K15" s="50">
        <f t="shared" si="1"/>
        <v>68855.8</v>
      </c>
      <c r="L15" s="49" t="s">
        <v>161</v>
      </c>
    </row>
    <row r="16" spans="1:12" ht="21">
      <c r="A16" s="58">
        <v>15</v>
      </c>
      <c r="B16" s="59" t="s">
        <v>304</v>
      </c>
      <c r="C16" s="56" t="s">
        <v>249</v>
      </c>
      <c r="D16" s="55" t="s">
        <v>261</v>
      </c>
      <c r="E16" s="49">
        <v>9.23</v>
      </c>
      <c r="F16" s="63">
        <v>10</v>
      </c>
      <c r="G16" s="49" t="s">
        <v>255</v>
      </c>
      <c r="H16" s="52">
        <v>74600</v>
      </c>
      <c r="I16" s="51"/>
      <c r="J16" s="50">
        <f t="shared" si="0"/>
        <v>7460</v>
      </c>
      <c r="K16" s="50">
        <f t="shared" si="1"/>
        <v>68855.8</v>
      </c>
      <c r="L16" s="49" t="s">
        <v>161</v>
      </c>
    </row>
    <row r="17" spans="1:12" ht="21">
      <c r="A17" s="58">
        <v>16</v>
      </c>
      <c r="B17" s="59" t="s">
        <v>305</v>
      </c>
      <c r="C17" s="56" t="s">
        <v>249</v>
      </c>
      <c r="D17" s="55" t="s">
        <v>260</v>
      </c>
      <c r="E17" s="49">
        <v>9.23</v>
      </c>
      <c r="F17" s="63">
        <v>10</v>
      </c>
      <c r="G17" s="49" t="s">
        <v>255</v>
      </c>
      <c r="H17" s="52">
        <v>74600</v>
      </c>
      <c r="I17" s="51"/>
      <c r="J17" s="50">
        <f t="shared" si="0"/>
        <v>7460</v>
      </c>
      <c r="K17" s="50">
        <f t="shared" si="1"/>
        <v>68855.8</v>
      </c>
      <c r="L17" s="49" t="s">
        <v>161</v>
      </c>
    </row>
    <row r="18" spans="1:12" ht="21">
      <c r="A18" s="58">
        <v>17</v>
      </c>
      <c r="B18" s="59" t="s">
        <v>306</v>
      </c>
      <c r="C18" s="56" t="s">
        <v>249</v>
      </c>
      <c r="D18" s="55" t="s">
        <v>259</v>
      </c>
      <c r="E18" s="49">
        <v>9.23</v>
      </c>
      <c r="F18" s="63">
        <v>10</v>
      </c>
      <c r="G18" s="49" t="s">
        <v>255</v>
      </c>
      <c r="H18" s="52">
        <v>74600</v>
      </c>
      <c r="I18" s="51"/>
      <c r="J18" s="50">
        <f t="shared" si="0"/>
        <v>7460</v>
      </c>
      <c r="K18" s="50">
        <f t="shared" si="1"/>
        <v>68855.8</v>
      </c>
      <c r="L18" s="49" t="s">
        <v>161</v>
      </c>
    </row>
    <row r="19" spans="1:12" ht="21">
      <c r="A19" s="58">
        <v>18</v>
      </c>
      <c r="B19" s="59" t="s">
        <v>307</v>
      </c>
      <c r="C19" s="56" t="s">
        <v>249</v>
      </c>
      <c r="D19" s="55" t="s">
        <v>258</v>
      </c>
      <c r="E19" s="49">
        <v>9.23</v>
      </c>
      <c r="F19" s="63">
        <v>10</v>
      </c>
      <c r="G19" s="49" t="s">
        <v>255</v>
      </c>
      <c r="H19" s="52">
        <v>74600</v>
      </c>
      <c r="I19" s="51"/>
      <c r="J19" s="50">
        <f t="shared" si="0"/>
        <v>7460</v>
      </c>
      <c r="K19" s="50">
        <f t="shared" si="1"/>
        <v>68855.8</v>
      </c>
      <c r="L19" s="49" t="s">
        <v>161</v>
      </c>
    </row>
    <row r="20" spans="1:12" ht="21">
      <c r="A20" s="58">
        <v>19</v>
      </c>
      <c r="B20" s="59" t="s">
        <v>308</v>
      </c>
      <c r="C20" s="56" t="s">
        <v>249</v>
      </c>
      <c r="D20" s="55" t="s">
        <v>257</v>
      </c>
      <c r="E20" s="49">
        <v>9.23</v>
      </c>
      <c r="F20" s="63">
        <v>10</v>
      </c>
      <c r="G20" s="49" t="s">
        <v>255</v>
      </c>
      <c r="H20" s="52">
        <v>88900</v>
      </c>
      <c r="I20" s="51"/>
      <c r="J20" s="50">
        <f t="shared" si="0"/>
        <v>8890</v>
      </c>
      <c r="K20" s="50">
        <f t="shared" si="1"/>
        <v>82054.7</v>
      </c>
      <c r="L20" s="49" t="s">
        <v>161</v>
      </c>
    </row>
    <row r="21" spans="1:12" ht="21">
      <c r="A21" s="58">
        <v>20</v>
      </c>
      <c r="B21" s="59" t="s">
        <v>309</v>
      </c>
      <c r="C21" s="56" t="s">
        <v>249</v>
      </c>
      <c r="D21" s="55" t="s">
        <v>256</v>
      </c>
      <c r="E21" s="49">
        <v>9.23</v>
      </c>
      <c r="F21" s="63">
        <v>10</v>
      </c>
      <c r="G21" s="49" t="s">
        <v>255</v>
      </c>
      <c r="H21" s="52">
        <v>88900</v>
      </c>
      <c r="I21" s="51"/>
      <c r="J21" s="50">
        <f t="shared" si="0"/>
        <v>8890</v>
      </c>
      <c r="K21" s="50">
        <f t="shared" si="1"/>
        <v>82054.7</v>
      </c>
      <c r="L21" s="49" t="s">
        <v>161</v>
      </c>
    </row>
    <row r="22" spans="1:12" ht="21">
      <c r="A22" s="58">
        <v>21</v>
      </c>
      <c r="B22" s="59" t="s">
        <v>310</v>
      </c>
      <c r="C22" s="56" t="s">
        <v>249</v>
      </c>
      <c r="D22" s="55" t="s">
        <v>254</v>
      </c>
      <c r="E22" s="49">
        <v>11.11</v>
      </c>
      <c r="F22" s="63">
        <v>11</v>
      </c>
      <c r="G22" s="49" t="s">
        <v>252</v>
      </c>
      <c r="H22" s="52">
        <v>81800</v>
      </c>
      <c r="I22" s="51" t="s">
        <v>243</v>
      </c>
      <c r="J22" s="50">
        <f t="shared" si="0"/>
        <v>7436.363636363636</v>
      </c>
      <c r="K22" s="50">
        <f t="shared" si="1"/>
        <v>82617.999999999985</v>
      </c>
      <c r="L22" s="49" t="s">
        <v>161</v>
      </c>
    </row>
    <row r="23" spans="1:12" ht="21">
      <c r="A23" s="58">
        <v>22</v>
      </c>
      <c r="B23" s="59" t="s">
        <v>311</v>
      </c>
      <c r="C23" s="56" t="s">
        <v>249</v>
      </c>
      <c r="D23" s="55" t="s">
        <v>253</v>
      </c>
      <c r="E23" s="49">
        <v>11.11</v>
      </c>
      <c r="F23" s="63">
        <v>11</v>
      </c>
      <c r="G23" s="49" t="s">
        <v>252</v>
      </c>
      <c r="H23" s="52">
        <v>81800</v>
      </c>
      <c r="I23" s="51" t="s">
        <v>243</v>
      </c>
      <c r="J23" s="50">
        <f t="shared" si="0"/>
        <v>7436.363636363636</v>
      </c>
      <c r="K23" s="50">
        <f t="shared" si="1"/>
        <v>82617.999999999985</v>
      </c>
      <c r="L23" s="49" t="s">
        <v>161</v>
      </c>
    </row>
    <row r="24" spans="1:12" ht="21">
      <c r="A24" s="58">
        <v>23</v>
      </c>
      <c r="B24" s="59" t="s">
        <v>312</v>
      </c>
      <c r="C24" s="56" t="s">
        <v>249</v>
      </c>
      <c r="D24" s="55" t="s">
        <v>251</v>
      </c>
      <c r="E24" s="49">
        <v>11.11</v>
      </c>
      <c r="F24" s="63">
        <v>11</v>
      </c>
      <c r="G24" s="49" t="s">
        <v>162</v>
      </c>
      <c r="H24" s="52">
        <v>66400</v>
      </c>
      <c r="I24" s="51"/>
      <c r="J24" s="50">
        <f t="shared" si="0"/>
        <v>6036.363636363636</v>
      </c>
      <c r="K24" s="50">
        <f t="shared" si="1"/>
        <v>67064</v>
      </c>
      <c r="L24" s="49" t="s">
        <v>161</v>
      </c>
    </row>
    <row r="25" spans="1:12" ht="21">
      <c r="A25" s="58">
        <v>24</v>
      </c>
      <c r="B25" s="59" t="s">
        <v>313</v>
      </c>
      <c r="C25" s="56" t="s">
        <v>249</v>
      </c>
      <c r="D25" s="55" t="s">
        <v>250</v>
      </c>
      <c r="E25" s="49">
        <v>11.11</v>
      </c>
      <c r="F25" s="63">
        <v>11</v>
      </c>
      <c r="G25" s="49" t="s">
        <v>162</v>
      </c>
      <c r="H25" s="52">
        <v>66400</v>
      </c>
      <c r="I25" s="51"/>
      <c r="J25" s="50">
        <f t="shared" si="0"/>
        <v>6036.363636363636</v>
      </c>
      <c r="K25" s="50">
        <f t="shared" si="1"/>
        <v>67064</v>
      </c>
      <c r="L25" s="49" t="s">
        <v>161</v>
      </c>
    </row>
    <row r="26" spans="1:12" ht="21">
      <c r="A26" s="58">
        <v>25</v>
      </c>
      <c r="B26" s="59" t="s">
        <v>314</v>
      </c>
      <c r="C26" s="56" t="s">
        <v>249</v>
      </c>
      <c r="D26" s="55" t="s">
        <v>248</v>
      </c>
      <c r="E26" s="49">
        <v>11.11</v>
      </c>
      <c r="F26" s="63">
        <v>11</v>
      </c>
      <c r="G26" s="49" t="s">
        <v>162</v>
      </c>
      <c r="H26" s="52">
        <v>66400</v>
      </c>
      <c r="I26" s="51" t="s">
        <v>243</v>
      </c>
      <c r="J26" s="50">
        <f t="shared" si="0"/>
        <v>6036.363636363636</v>
      </c>
      <c r="K26" s="50">
        <f t="shared" si="1"/>
        <v>67064</v>
      </c>
      <c r="L26" s="49" t="s">
        <v>161</v>
      </c>
    </row>
    <row r="27" spans="1:12" ht="21">
      <c r="A27" s="58">
        <v>26</v>
      </c>
      <c r="B27" s="59" t="s">
        <v>315</v>
      </c>
      <c r="C27" s="56" t="s">
        <v>206</v>
      </c>
      <c r="D27" s="55" t="s">
        <v>247</v>
      </c>
      <c r="E27" s="49">
        <v>44.45</v>
      </c>
      <c r="F27" s="63">
        <v>22</v>
      </c>
      <c r="G27" s="49" t="s">
        <v>207</v>
      </c>
      <c r="H27" s="52">
        <v>20150</v>
      </c>
      <c r="I27" s="51" t="s">
        <v>243</v>
      </c>
      <c r="J27" s="50">
        <f t="shared" si="0"/>
        <v>915.90909090909088</v>
      </c>
      <c r="K27" s="50">
        <f t="shared" si="1"/>
        <v>40712.159090909096</v>
      </c>
      <c r="L27" s="49" t="s">
        <v>116</v>
      </c>
    </row>
    <row r="28" spans="1:12" ht="21">
      <c r="A28" s="58"/>
      <c r="B28" s="59"/>
      <c r="C28" s="56" t="s">
        <v>206</v>
      </c>
      <c r="D28" s="55" t="s">
        <v>246</v>
      </c>
      <c r="E28" s="49">
        <v>44.45</v>
      </c>
      <c r="F28" s="63">
        <v>22</v>
      </c>
      <c r="G28" s="49" t="s">
        <v>123</v>
      </c>
      <c r="H28" s="52">
        <v>20150</v>
      </c>
      <c r="I28" s="51" t="s">
        <v>243</v>
      </c>
      <c r="J28" s="50">
        <f t="shared" si="0"/>
        <v>915.90909090909088</v>
      </c>
      <c r="K28" s="50">
        <f t="shared" si="1"/>
        <v>40712.159090909096</v>
      </c>
      <c r="L28" s="49" t="s">
        <v>116</v>
      </c>
    </row>
    <row r="29" spans="1:12" ht="21">
      <c r="A29" s="58">
        <v>27</v>
      </c>
      <c r="B29" s="59" t="s">
        <v>316</v>
      </c>
      <c r="C29" s="56" t="s">
        <v>206</v>
      </c>
      <c r="D29" s="55" t="s">
        <v>245</v>
      </c>
      <c r="E29" s="49">
        <v>44.45</v>
      </c>
      <c r="F29" s="63">
        <v>22</v>
      </c>
      <c r="G29" s="49" t="s">
        <v>207</v>
      </c>
      <c r="H29" s="52">
        <v>21000</v>
      </c>
      <c r="I29" s="51" t="s">
        <v>243</v>
      </c>
      <c r="J29" s="50">
        <f t="shared" si="0"/>
        <v>954.5454545454545</v>
      </c>
      <c r="K29" s="50">
        <f t="shared" si="1"/>
        <v>42429.545454545456</v>
      </c>
      <c r="L29" s="49" t="s">
        <v>116</v>
      </c>
    </row>
    <row r="30" spans="1:12" ht="21">
      <c r="A30" s="58"/>
      <c r="B30" s="59"/>
      <c r="C30" s="56" t="s">
        <v>206</v>
      </c>
      <c r="D30" s="55" t="s">
        <v>244</v>
      </c>
      <c r="E30" s="49">
        <v>44.45</v>
      </c>
      <c r="F30" s="63">
        <v>22</v>
      </c>
      <c r="G30" s="49" t="s">
        <v>123</v>
      </c>
      <c r="H30" s="52">
        <v>21000</v>
      </c>
      <c r="I30" s="51" t="s">
        <v>243</v>
      </c>
      <c r="J30" s="50">
        <f t="shared" si="0"/>
        <v>954.5454545454545</v>
      </c>
      <c r="K30" s="50">
        <f t="shared" si="1"/>
        <v>42429.545454545456</v>
      </c>
      <c r="L30" s="49" t="s">
        <v>116</v>
      </c>
    </row>
    <row r="31" spans="1:12" ht="21">
      <c r="A31" s="58">
        <v>28</v>
      </c>
      <c r="B31" s="59" t="s">
        <v>317</v>
      </c>
      <c r="C31" s="56" t="s">
        <v>206</v>
      </c>
      <c r="D31" s="55" t="s">
        <v>242</v>
      </c>
      <c r="E31" s="49">
        <v>44.45</v>
      </c>
      <c r="F31" s="63">
        <v>22</v>
      </c>
      <c r="G31" s="49" t="s">
        <v>207</v>
      </c>
      <c r="H31" s="52">
        <v>21150</v>
      </c>
      <c r="I31" s="51"/>
      <c r="J31" s="50">
        <f t="shared" si="0"/>
        <v>961.36363636363637</v>
      </c>
      <c r="K31" s="50">
        <f t="shared" si="1"/>
        <v>42732.61363636364</v>
      </c>
      <c r="L31" s="49" t="s">
        <v>161</v>
      </c>
    </row>
    <row r="32" spans="1:12" ht="21">
      <c r="A32" s="58"/>
      <c r="B32" s="59"/>
      <c r="C32" s="56" t="s">
        <v>206</v>
      </c>
      <c r="D32" s="55" t="s">
        <v>241</v>
      </c>
      <c r="E32" s="49">
        <v>44.45</v>
      </c>
      <c r="F32" s="63">
        <v>22</v>
      </c>
      <c r="G32" s="49" t="s">
        <v>123</v>
      </c>
      <c r="H32" s="52">
        <v>21150</v>
      </c>
      <c r="I32" s="51"/>
      <c r="J32" s="50">
        <f t="shared" si="0"/>
        <v>961.36363636363637</v>
      </c>
      <c r="K32" s="50">
        <f t="shared" si="1"/>
        <v>42732.61363636364</v>
      </c>
      <c r="L32" s="49" t="s">
        <v>161</v>
      </c>
    </row>
    <row r="33" spans="1:12" ht="21">
      <c r="A33" s="58">
        <v>29</v>
      </c>
      <c r="B33" s="59" t="s">
        <v>318</v>
      </c>
      <c r="C33" s="56" t="s">
        <v>206</v>
      </c>
      <c r="D33" s="55" t="s">
        <v>240</v>
      </c>
      <c r="E33" s="49">
        <v>44.45</v>
      </c>
      <c r="F33" s="63">
        <v>22</v>
      </c>
      <c r="G33" s="49" t="s">
        <v>207</v>
      </c>
      <c r="H33" s="52">
        <v>21350</v>
      </c>
      <c r="I33" s="51"/>
      <c r="J33" s="50">
        <f t="shared" si="0"/>
        <v>970.4545454545455</v>
      </c>
      <c r="K33" s="50">
        <f t="shared" si="1"/>
        <v>43136.704545454551</v>
      </c>
      <c r="L33" s="49" t="s">
        <v>161</v>
      </c>
    </row>
    <row r="34" spans="1:12" ht="21">
      <c r="A34" s="58"/>
      <c r="B34" s="59"/>
      <c r="C34" s="56" t="s">
        <v>206</v>
      </c>
      <c r="D34" s="55" t="s">
        <v>239</v>
      </c>
      <c r="E34" s="49">
        <v>44.45</v>
      </c>
      <c r="F34" s="63">
        <v>22</v>
      </c>
      <c r="G34" s="49" t="s">
        <v>123</v>
      </c>
      <c r="H34" s="52">
        <v>21350</v>
      </c>
      <c r="I34" s="51"/>
      <c r="J34" s="50">
        <f t="shared" ref="J34:J65" si="2">H34/F34</f>
        <v>970.4545454545455</v>
      </c>
      <c r="K34" s="50">
        <f t="shared" ref="K34:K65" si="3">J34*E34</f>
        <v>43136.704545454551</v>
      </c>
      <c r="L34" s="49" t="s">
        <v>161</v>
      </c>
    </row>
    <row r="35" spans="1:12" ht="21">
      <c r="A35" s="58">
        <v>30</v>
      </c>
      <c r="B35" s="59" t="s">
        <v>319</v>
      </c>
      <c r="C35" s="56" t="s">
        <v>206</v>
      </c>
      <c r="D35" s="55" t="s">
        <v>238</v>
      </c>
      <c r="E35" s="49">
        <v>44.45</v>
      </c>
      <c r="F35" s="63">
        <v>22</v>
      </c>
      <c r="G35" s="49" t="s">
        <v>207</v>
      </c>
      <c r="H35" s="52">
        <v>21650</v>
      </c>
      <c r="I35" s="51"/>
      <c r="J35" s="50">
        <f t="shared" si="2"/>
        <v>984.09090909090912</v>
      </c>
      <c r="K35" s="50">
        <f t="shared" si="3"/>
        <v>43742.840909090912</v>
      </c>
      <c r="L35" s="49" t="s">
        <v>161</v>
      </c>
    </row>
    <row r="36" spans="1:12" ht="21">
      <c r="A36" s="58"/>
      <c r="B36" s="59"/>
      <c r="C36" s="56" t="s">
        <v>206</v>
      </c>
      <c r="D36" s="55" t="s">
        <v>237</v>
      </c>
      <c r="E36" s="49">
        <v>44.45</v>
      </c>
      <c r="F36" s="63">
        <v>22</v>
      </c>
      <c r="G36" s="49" t="s">
        <v>123</v>
      </c>
      <c r="H36" s="52">
        <v>21650</v>
      </c>
      <c r="I36" s="51"/>
      <c r="J36" s="50">
        <f t="shared" si="2"/>
        <v>984.09090909090912</v>
      </c>
      <c r="K36" s="50">
        <f t="shared" si="3"/>
        <v>43742.840909090912</v>
      </c>
      <c r="L36" s="49" t="s">
        <v>161</v>
      </c>
    </row>
    <row r="37" spans="1:12" ht="21">
      <c r="A37" s="58">
        <v>31</v>
      </c>
      <c r="B37" s="59" t="s">
        <v>320</v>
      </c>
      <c r="C37" s="56" t="s">
        <v>206</v>
      </c>
      <c r="D37" s="55" t="s">
        <v>236</v>
      </c>
      <c r="E37" s="49">
        <v>44.45</v>
      </c>
      <c r="F37" s="63">
        <v>22</v>
      </c>
      <c r="G37" s="49" t="s">
        <v>207</v>
      </c>
      <c r="H37" s="52">
        <v>20900</v>
      </c>
      <c r="I37" s="51"/>
      <c r="J37" s="50">
        <f t="shared" si="2"/>
        <v>950</v>
      </c>
      <c r="K37" s="50">
        <f t="shared" si="3"/>
        <v>42227.5</v>
      </c>
      <c r="L37" s="49" t="s">
        <v>161</v>
      </c>
    </row>
    <row r="38" spans="1:12" ht="21">
      <c r="A38" s="58"/>
      <c r="B38" s="59"/>
      <c r="C38" s="56" t="s">
        <v>206</v>
      </c>
      <c r="D38" s="55" t="s">
        <v>235</v>
      </c>
      <c r="E38" s="49">
        <v>44.45</v>
      </c>
      <c r="F38" s="63">
        <v>22</v>
      </c>
      <c r="G38" s="49" t="s">
        <v>123</v>
      </c>
      <c r="H38" s="52">
        <v>20900</v>
      </c>
      <c r="I38" s="51"/>
      <c r="J38" s="50">
        <f t="shared" si="2"/>
        <v>950</v>
      </c>
      <c r="K38" s="50">
        <f t="shared" si="3"/>
        <v>42227.5</v>
      </c>
      <c r="L38" s="49" t="s">
        <v>161</v>
      </c>
    </row>
    <row r="39" spans="1:12" ht="21">
      <c r="A39" s="58">
        <v>32</v>
      </c>
      <c r="B39" s="59" t="s">
        <v>321</v>
      </c>
      <c r="C39" s="56" t="s">
        <v>206</v>
      </c>
      <c r="D39" s="55" t="s">
        <v>234</v>
      </c>
      <c r="E39" s="49">
        <v>44.45</v>
      </c>
      <c r="F39" s="63">
        <v>22</v>
      </c>
      <c r="G39" s="49" t="s">
        <v>207</v>
      </c>
      <c r="H39" s="52">
        <v>21500</v>
      </c>
      <c r="I39" s="51"/>
      <c r="J39" s="50">
        <f t="shared" si="2"/>
        <v>977.27272727272725</v>
      </c>
      <c r="K39" s="50">
        <f t="shared" si="3"/>
        <v>43439.772727272728</v>
      </c>
      <c r="L39" s="49" t="s">
        <v>161</v>
      </c>
    </row>
    <row r="40" spans="1:12" ht="21">
      <c r="A40" s="58"/>
      <c r="B40" s="59"/>
      <c r="C40" s="56" t="s">
        <v>206</v>
      </c>
      <c r="D40" s="55" t="s">
        <v>233</v>
      </c>
      <c r="E40" s="49">
        <v>44.45</v>
      </c>
      <c r="F40" s="63">
        <v>22</v>
      </c>
      <c r="G40" s="49" t="s">
        <v>123</v>
      </c>
      <c r="H40" s="52">
        <v>21500</v>
      </c>
      <c r="I40" s="51"/>
      <c r="J40" s="50">
        <f t="shared" si="2"/>
        <v>977.27272727272725</v>
      </c>
      <c r="K40" s="50">
        <f t="shared" si="3"/>
        <v>43439.772727272728</v>
      </c>
      <c r="L40" s="49" t="s">
        <v>161</v>
      </c>
    </row>
    <row r="41" spans="1:12" ht="21">
      <c r="A41" s="58">
        <v>33</v>
      </c>
      <c r="B41" s="59" t="s">
        <v>322</v>
      </c>
      <c r="C41" s="56" t="s">
        <v>206</v>
      </c>
      <c r="D41" s="55" t="s">
        <v>232</v>
      </c>
      <c r="E41" s="49">
        <v>44.45</v>
      </c>
      <c r="F41" s="63">
        <v>22</v>
      </c>
      <c r="G41" s="49" t="s">
        <v>207</v>
      </c>
      <c r="H41" s="52">
        <v>21250</v>
      </c>
      <c r="I41" s="51"/>
      <c r="J41" s="50">
        <f t="shared" si="2"/>
        <v>965.90909090909088</v>
      </c>
      <c r="K41" s="50">
        <f t="shared" si="3"/>
        <v>42934.659090909096</v>
      </c>
      <c r="L41" s="49" t="s">
        <v>161</v>
      </c>
    </row>
    <row r="42" spans="1:12" ht="21">
      <c r="A42" s="58"/>
      <c r="B42" s="59"/>
      <c r="C42" s="56" t="s">
        <v>206</v>
      </c>
      <c r="D42" s="55" t="s">
        <v>231</v>
      </c>
      <c r="E42" s="49">
        <v>44.45</v>
      </c>
      <c r="F42" s="63">
        <v>22</v>
      </c>
      <c r="G42" s="49" t="s">
        <v>123</v>
      </c>
      <c r="H42" s="52">
        <v>21250</v>
      </c>
      <c r="I42" s="51"/>
      <c r="J42" s="50">
        <f t="shared" si="2"/>
        <v>965.90909090909088</v>
      </c>
      <c r="K42" s="50">
        <f t="shared" si="3"/>
        <v>42934.659090909096</v>
      </c>
      <c r="L42" s="49" t="s">
        <v>161</v>
      </c>
    </row>
    <row r="43" spans="1:12" ht="21">
      <c r="A43" s="58">
        <v>34</v>
      </c>
      <c r="B43" s="59" t="s">
        <v>323</v>
      </c>
      <c r="C43" s="56" t="s">
        <v>206</v>
      </c>
      <c r="D43" s="55" t="s">
        <v>230</v>
      </c>
      <c r="E43" s="49">
        <v>44.45</v>
      </c>
      <c r="F43" s="63">
        <v>22</v>
      </c>
      <c r="G43" s="49" t="s">
        <v>207</v>
      </c>
      <c r="H43" s="52">
        <v>20750</v>
      </c>
      <c r="I43" s="51"/>
      <c r="J43" s="50">
        <f t="shared" si="2"/>
        <v>943.18181818181813</v>
      </c>
      <c r="K43" s="50">
        <f t="shared" si="3"/>
        <v>41924.431818181816</v>
      </c>
      <c r="L43" s="49" t="s">
        <v>161</v>
      </c>
    </row>
    <row r="44" spans="1:12" ht="21">
      <c r="A44" s="58"/>
      <c r="B44" s="59"/>
      <c r="C44" s="56" t="s">
        <v>206</v>
      </c>
      <c r="D44" s="55" t="s">
        <v>229</v>
      </c>
      <c r="E44" s="49">
        <v>44.45</v>
      </c>
      <c r="F44" s="63">
        <v>22</v>
      </c>
      <c r="G44" s="49" t="s">
        <v>123</v>
      </c>
      <c r="H44" s="52">
        <v>20750</v>
      </c>
      <c r="I44" s="51"/>
      <c r="J44" s="50">
        <f t="shared" si="2"/>
        <v>943.18181818181813</v>
      </c>
      <c r="K44" s="50">
        <f t="shared" si="3"/>
        <v>41924.431818181816</v>
      </c>
      <c r="L44" s="49" t="s">
        <v>161</v>
      </c>
    </row>
    <row r="45" spans="1:12" ht="21">
      <c r="A45" s="58">
        <v>35</v>
      </c>
      <c r="B45" s="59" t="s">
        <v>324</v>
      </c>
      <c r="C45" s="56" t="s">
        <v>206</v>
      </c>
      <c r="D45" s="55" t="s">
        <v>228</v>
      </c>
      <c r="E45" s="49">
        <v>44.45</v>
      </c>
      <c r="F45" s="63">
        <v>22</v>
      </c>
      <c r="G45" s="49" t="s">
        <v>207</v>
      </c>
      <c r="H45" s="52">
        <v>20750</v>
      </c>
      <c r="I45" s="51"/>
      <c r="J45" s="50">
        <f t="shared" si="2"/>
        <v>943.18181818181813</v>
      </c>
      <c r="K45" s="50">
        <f t="shared" si="3"/>
        <v>41924.431818181816</v>
      </c>
      <c r="L45" s="49" t="s">
        <v>161</v>
      </c>
    </row>
    <row r="46" spans="1:12" ht="21">
      <c r="A46" s="58"/>
      <c r="B46" s="59"/>
      <c r="C46" s="56" t="s">
        <v>206</v>
      </c>
      <c r="D46" s="55" t="s">
        <v>227</v>
      </c>
      <c r="E46" s="49">
        <v>44.45</v>
      </c>
      <c r="F46" s="63">
        <v>22</v>
      </c>
      <c r="G46" s="49" t="s">
        <v>123</v>
      </c>
      <c r="H46" s="52">
        <v>20750</v>
      </c>
      <c r="I46" s="51"/>
      <c r="J46" s="50">
        <f t="shared" si="2"/>
        <v>943.18181818181813</v>
      </c>
      <c r="K46" s="50">
        <f t="shared" si="3"/>
        <v>41924.431818181816</v>
      </c>
      <c r="L46" s="49" t="s">
        <v>161</v>
      </c>
    </row>
    <row r="47" spans="1:12" ht="21">
      <c r="A47" s="58">
        <v>36</v>
      </c>
      <c r="B47" s="59" t="s">
        <v>325</v>
      </c>
      <c r="C47" s="56" t="s">
        <v>206</v>
      </c>
      <c r="D47" s="55" t="s">
        <v>226</v>
      </c>
      <c r="E47" s="49">
        <v>44.45</v>
      </c>
      <c r="F47" s="63">
        <v>22</v>
      </c>
      <c r="G47" s="49" t="s">
        <v>207</v>
      </c>
      <c r="H47" s="52">
        <v>21050</v>
      </c>
      <c r="I47" s="51"/>
      <c r="J47" s="50">
        <f t="shared" si="2"/>
        <v>956.81818181818187</v>
      </c>
      <c r="K47" s="50">
        <f t="shared" si="3"/>
        <v>42530.568181818184</v>
      </c>
      <c r="L47" s="49" t="s">
        <v>161</v>
      </c>
    </row>
    <row r="48" spans="1:12" ht="21">
      <c r="A48" s="58"/>
      <c r="B48" s="59"/>
      <c r="C48" s="56" t="s">
        <v>206</v>
      </c>
      <c r="D48" s="55" t="s">
        <v>225</v>
      </c>
      <c r="E48" s="49">
        <v>44.45</v>
      </c>
      <c r="F48" s="63">
        <v>22</v>
      </c>
      <c r="G48" s="49" t="s">
        <v>123</v>
      </c>
      <c r="H48" s="52">
        <v>21050</v>
      </c>
      <c r="I48" s="51"/>
      <c r="J48" s="50">
        <f t="shared" si="2"/>
        <v>956.81818181818187</v>
      </c>
      <c r="K48" s="50">
        <f t="shared" si="3"/>
        <v>42530.568181818184</v>
      </c>
      <c r="L48" s="49" t="s">
        <v>161</v>
      </c>
    </row>
    <row r="49" spans="1:12" ht="21">
      <c r="A49" s="58">
        <v>37</v>
      </c>
      <c r="B49" s="59" t="s">
        <v>326</v>
      </c>
      <c r="C49" s="56" t="s">
        <v>206</v>
      </c>
      <c r="D49" s="55" t="s">
        <v>224</v>
      </c>
      <c r="E49" s="49">
        <v>44.45</v>
      </c>
      <c r="F49" s="63">
        <v>22</v>
      </c>
      <c r="G49" s="49" t="s">
        <v>207</v>
      </c>
      <c r="H49" s="52">
        <v>21450</v>
      </c>
      <c r="I49" s="51"/>
      <c r="J49" s="50">
        <f t="shared" si="2"/>
        <v>975</v>
      </c>
      <c r="K49" s="50">
        <f t="shared" si="3"/>
        <v>43338.75</v>
      </c>
      <c r="L49" s="49" t="s">
        <v>161</v>
      </c>
    </row>
    <row r="50" spans="1:12" ht="21">
      <c r="A50" s="58"/>
      <c r="B50" s="59"/>
      <c r="C50" s="56" t="s">
        <v>206</v>
      </c>
      <c r="D50" s="55" t="s">
        <v>223</v>
      </c>
      <c r="E50" s="49">
        <v>44.45</v>
      </c>
      <c r="F50" s="63">
        <v>22</v>
      </c>
      <c r="G50" s="49" t="s">
        <v>123</v>
      </c>
      <c r="H50" s="52">
        <v>21450</v>
      </c>
      <c r="I50" s="51"/>
      <c r="J50" s="50">
        <f t="shared" si="2"/>
        <v>975</v>
      </c>
      <c r="K50" s="50">
        <f t="shared" si="3"/>
        <v>43338.75</v>
      </c>
      <c r="L50" s="49" t="s">
        <v>161</v>
      </c>
    </row>
    <row r="51" spans="1:12" ht="21">
      <c r="A51" s="58">
        <v>38</v>
      </c>
      <c r="B51" s="59" t="s">
        <v>294</v>
      </c>
      <c r="C51" s="56" t="s">
        <v>206</v>
      </c>
      <c r="D51" s="55" t="s">
        <v>222</v>
      </c>
      <c r="E51" s="49">
        <v>44.45</v>
      </c>
      <c r="F51" s="63">
        <v>22</v>
      </c>
      <c r="G51" s="49" t="s">
        <v>207</v>
      </c>
      <c r="H51" s="52">
        <v>21250</v>
      </c>
      <c r="I51" s="51"/>
      <c r="J51" s="50">
        <f t="shared" si="2"/>
        <v>965.90909090909088</v>
      </c>
      <c r="K51" s="50">
        <f t="shared" si="3"/>
        <v>42934.659090909096</v>
      </c>
      <c r="L51" s="49" t="s">
        <v>161</v>
      </c>
    </row>
    <row r="52" spans="1:12" ht="21">
      <c r="A52" s="58"/>
      <c r="B52" s="59"/>
      <c r="C52" s="56" t="s">
        <v>206</v>
      </c>
      <c r="D52" s="55" t="s">
        <v>221</v>
      </c>
      <c r="E52" s="49">
        <v>44.45</v>
      </c>
      <c r="F52" s="63">
        <v>22</v>
      </c>
      <c r="G52" s="49" t="s">
        <v>123</v>
      </c>
      <c r="H52" s="52">
        <v>21250</v>
      </c>
      <c r="I52" s="51"/>
      <c r="J52" s="50">
        <f t="shared" si="2"/>
        <v>965.90909090909088</v>
      </c>
      <c r="K52" s="50">
        <f t="shared" si="3"/>
        <v>42934.659090909096</v>
      </c>
      <c r="L52" s="49" t="s">
        <v>161</v>
      </c>
    </row>
    <row r="53" spans="1:12" ht="21">
      <c r="A53" s="58">
        <v>39</v>
      </c>
      <c r="B53" s="59" t="s">
        <v>327</v>
      </c>
      <c r="C53" s="56" t="s">
        <v>206</v>
      </c>
      <c r="D53" s="55" t="s">
        <v>220</v>
      </c>
      <c r="E53" s="49">
        <v>44.45</v>
      </c>
      <c r="F53" s="63">
        <v>22</v>
      </c>
      <c r="G53" s="49" t="s">
        <v>207</v>
      </c>
      <c r="H53" s="52">
        <v>21250</v>
      </c>
      <c r="I53" s="51"/>
      <c r="J53" s="50">
        <f t="shared" si="2"/>
        <v>965.90909090909088</v>
      </c>
      <c r="K53" s="50">
        <f t="shared" si="3"/>
        <v>42934.659090909096</v>
      </c>
      <c r="L53" s="49" t="s">
        <v>161</v>
      </c>
    </row>
    <row r="54" spans="1:12" ht="21">
      <c r="A54" s="58"/>
      <c r="B54" s="59"/>
      <c r="C54" s="56" t="s">
        <v>206</v>
      </c>
      <c r="D54" s="55" t="s">
        <v>219</v>
      </c>
      <c r="E54" s="49">
        <v>44.45</v>
      </c>
      <c r="F54" s="63">
        <v>22</v>
      </c>
      <c r="G54" s="49" t="s">
        <v>123</v>
      </c>
      <c r="H54" s="52">
        <v>21250</v>
      </c>
      <c r="I54" s="51"/>
      <c r="J54" s="50">
        <f t="shared" si="2"/>
        <v>965.90909090909088</v>
      </c>
      <c r="K54" s="50">
        <f t="shared" si="3"/>
        <v>42934.659090909096</v>
      </c>
      <c r="L54" s="49" t="s">
        <v>161</v>
      </c>
    </row>
    <row r="55" spans="1:12" ht="21">
      <c r="A55" s="58">
        <v>40</v>
      </c>
      <c r="B55" s="59" t="s">
        <v>328</v>
      </c>
      <c r="C55" s="56" t="s">
        <v>206</v>
      </c>
      <c r="D55" s="55" t="s">
        <v>218</v>
      </c>
      <c r="E55" s="49">
        <v>44.45</v>
      </c>
      <c r="F55" s="63">
        <v>22</v>
      </c>
      <c r="G55" s="49" t="s">
        <v>207</v>
      </c>
      <c r="H55" s="52">
        <v>21250</v>
      </c>
      <c r="I55" s="51"/>
      <c r="J55" s="50">
        <f t="shared" si="2"/>
        <v>965.90909090909088</v>
      </c>
      <c r="K55" s="50">
        <f t="shared" si="3"/>
        <v>42934.659090909096</v>
      </c>
      <c r="L55" s="49" t="s">
        <v>161</v>
      </c>
    </row>
    <row r="56" spans="1:12" ht="21">
      <c r="A56" s="58"/>
      <c r="B56" s="59"/>
      <c r="C56" s="56" t="s">
        <v>206</v>
      </c>
      <c r="D56" s="55" t="s">
        <v>217</v>
      </c>
      <c r="E56" s="49">
        <v>44.45</v>
      </c>
      <c r="F56" s="63">
        <v>22</v>
      </c>
      <c r="G56" s="49" t="s">
        <v>123</v>
      </c>
      <c r="H56" s="52">
        <v>21250</v>
      </c>
      <c r="I56" s="51"/>
      <c r="J56" s="50">
        <f t="shared" si="2"/>
        <v>965.90909090909088</v>
      </c>
      <c r="K56" s="50">
        <f t="shared" si="3"/>
        <v>42934.659090909096</v>
      </c>
      <c r="L56" s="49" t="s">
        <v>161</v>
      </c>
    </row>
    <row r="57" spans="1:12" ht="21">
      <c r="A57" s="58">
        <v>41</v>
      </c>
      <c r="B57" s="59" t="s">
        <v>329</v>
      </c>
      <c r="C57" s="56" t="s">
        <v>206</v>
      </c>
      <c r="D57" s="55" t="s">
        <v>216</v>
      </c>
      <c r="E57" s="49">
        <v>44.45</v>
      </c>
      <c r="F57" s="63">
        <v>22</v>
      </c>
      <c r="G57" s="49" t="s">
        <v>207</v>
      </c>
      <c r="H57" s="52">
        <v>21150</v>
      </c>
      <c r="I57" s="51"/>
      <c r="J57" s="50">
        <f t="shared" si="2"/>
        <v>961.36363636363637</v>
      </c>
      <c r="K57" s="50">
        <f t="shared" si="3"/>
        <v>42732.61363636364</v>
      </c>
      <c r="L57" s="49" t="s">
        <v>161</v>
      </c>
    </row>
    <row r="58" spans="1:12" ht="21">
      <c r="A58" s="58"/>
      <c r="B58" s="59"/>
      <c r="C58" s="56" t="s">
        <v>206</v>
      </c>
      <c r="D58" s="55" t="s">
        <v>215</v>
      </c>
      <c r="E58" s="49">
        <v>44.45</v>
      </c>
      <c r="F58" s="63">
        <v>22</v>
      </c>
      <c r="G58" s="49" t="s">
        <v>123</v>
      </c>
      <c r="H58" s="52">
        <v>21150</v>
      </c>
      <c r="I58" s="51"/>
      <c r="J58" s="50">
        <f t="shared" si="2"/>
        <v>961.36363636363637</v>
      </c>
      <c r="K58" s="50">
        <f t="shared" si="3"/>
        <v>42732.61363636364</v>
      </c>
      <c r="L58" s="49" t="s">
        <v>161</v>
      </c>
    </row>
    <row r="59" spans="1:12" ht="21">
      <c r="A59" s="58">
        <v>42</v>
      </c>
      <c r="B59" s="59" t="s">
        <v>330</v>
      </c>
      <c r="C59" s="56" t="s">
        <v>206</v>
      </c>
      <c r="D59" s="55" t="s">
        <v>214</v>
      </c>
      <c r="E59" s="49">
        <v>44.45</v>
      </c>
      <c r="F59" s="63">
        <v>22</v>
      </c>
      <c r="G59" s="49" t="s">
        <v>207</v>
      </c>
      <c r="H59" s="52">
        <v>20900</v>
      </c>
      <c r="I59" s="51"/>
      <c r="J59" s="50">
        <f t="shared" si="2"/>
        <v>950</v>
      </c>
      <c r="K59" s="50">
        <f t="shared" si="3"/>
        <v>42227.5</v>
      </c>
      <c r="L59" s="49" t="s">
        <v>161</v>
      </c>
    </row>
    <row r="60" spans="1:12" ht="21">
      <c r="A60" s="58"/>
      <c r="B60" s="59"/>
      <c r="C60" s="56" t="s">
        <v>206</v>
      </c>
      <c r="D60" s="55" t="s">
        <v>213</v>
      </c>
      <c r="E60" s="49">
        <v>44.45</v>
      </c>
      <c r="F60" s="63">
        <v>22</v>
      </c>
      <c r="G60" s="49" t="s">
        <v>123</v>
      </c>
      <c r="H60" s="52">
        <v>20900</v>
      </c>
      <c r="I60" s="51"/>
      <c r="J60" s="50">
        <f t="shared" si="2"/>
        <v>950</v>
      </c>
      <c r="K60" s="50">
        <f t="shared" si="3"/>
        <v>42227.5</v>
      </c>
      <c r="L60" s="49" t="s">
        <v>161</v>
      </c>
    </row>
    <row r="61" spans="1:12" ht="21">
      <c r="A61" s="58">
        <v>43</v>
      </c>
      <c r="B61" s="59" t="s">
        <v>331</v>
      </c>
      <c r="C61" s="56" t="s">
        <v>206</v>
      </c>
      <c r="D61" s="55" t="s">
        <v>212</v>
      </c>
      <c r="E61" s="49">
        <v>44.45</v>
      </c>
      <c r="F61" s="63">
        <v>22</v>
      </c>
      <c r="G61" s="49" t="s">
        <v>207</v>
      </c>
      <c r="H61" s="52">
        <v>21250</v>
      </c>
      <c r="I61" s="51"/>
      <c r="J61" s="50">
        <f t="shared" si="2"/>
        <v>965.90909090909088</v>
      </c>
      <c r="K61" s="50">
        <f t="shared" si="3"/>
        <v>42934.659090909096</v>
      </c>
      <c r="L61" s="49" t="s">
        <v>161</v>
      </c>
    </row>
    <row r="62" spans="1:12" ht="21">
      <c r="A62" s="58"/>
      <c r="B62" s="59"/>
      <c r="C62" s="56" t="s">
        <v>206</v>
      </c>
      <c r="D62" s="55" t="s">
        <v>211</v>
      </c>
      <c r="E62" s="49">
        <v>44.45</v>
      </c>
      <c r="F62" s="63">
        <v>22</v>
      </c>
      <c r="G62" s="49" t="s">
        <v>123</v>
      </c>
      <c r="H62" s="52">
        <v>21250</v>
      </c>
      <c r="I62" s="51"/>
      <c r="J62" s="50">
        <f t="shared" si="2"/>
        <v>965.90909090909088</v>
      </c>
      <c r="K62" s="50">
        <f t="shared" si="3"/>
        <v>42934.659090909096</v>
      </c>
      <c r="L62" s="49" t="s">
        <v>161</v>
      </c>
    </row>
    <row r="63" spans="1:12" ht="21">
      <c r="A63" s="58">
        <v>44</v>
      </c>
      <c r="B63" s="59" t="s">
        <v>332</v>
      </c>
      <c r="C63" s="56" t="s">
        <v>206</v>
      </c>
      <c r="D63" s="55" t="s">
        <v>210</v>
      </c>
      <c r="E63" s="49">
        <v>44.45</v>
      </c>
      <c r="F63" s="63">
        <v>22</v>
      </c>
      <c r="G63" s="49" t="s">
        <v>207</v>
      </c>
      <c r="H63" s="52">
        <v>21450</v>
      </c>
      <c r="I63" s="51"/>
      <c r="J63" s="50">
        <f t="shared" si="2"/>
        <v>975</v>
      </c>
      <c r="K63" s="50">
        <f t="shared" si="3"/>
        <v>43338.75</v>
      </c>
      <c r="L63" s="49" t="s">
        <v>161</v>
      </c>
    </row>
    <row r="64" spans="1:12" ht="21">
      <c r="A64" s="58"/>
      <c r="B64" s="59"/>
      <c r="C64" s="56" t="s">
        <v>206</v>
      </c>
      <c r="D64" s="55" t="s">
        <v>209</v>
      </c>
      <c r="E64" s="49">
        <v>44.45</v>
      </c>
      <c r="F64" s="63">
        <v>22</v>
      </c>
      <c r="G64" s="49" t="s">
        <v>123</v>
      </c>
      <c r="H64" s="52">
        <v>21450</v>
      </c>
      <c r="I64" s="51"/>
      <c r="J64" s="50">
        <f t="shared" si="2"/>
        <v>975</v>
      </c>
      <c r="K64" s="50">
        <f t="shared" si="3"/>
        <v>43338.75</v>
      </c>
      <c r="L64" s="49" t="s">
        <v>161</v>
      </c>
    </row>
    <row r="65" spans="1:12" ht="21">
      <c r="A65" s="58">
        <v>45</v>
      </c>
      <c r="B65" s="59" t="s">
        <v>333</v>
      </c>
      <c r="C65" s="56" t="s">
        <v>206</v>
      </c>
      <c r="D65" s="55" t="s">
        <v>208</v>
      </c>
      <c r="E65" s="49">
        <v>44.45</v>
      </c>
      <c r="F65" s="63">
        <v>22</v>
      </c>
      <c r="G65" s="49" t="s">
        <v>207</v>
      </c>
      <c r="H65" s="52">
        <v>21150</v>
      </c>
      <c r="I65" s="51"/>
      <c r="J65" s="50">
        <f t="shared" si="2"/>
        <v>961.36363636363637</v>
      </c>
      <c r="K65" s="50">
        <f t="shared" si="3"/>
        <v>42732.61363636364</v>
      </c>
      <c r="L65" s="49" t="s">
        <v>161</v>
      </c>
    </row>
    <row r="66" spans="1:12" ht="21">
      <c r="A66" s="58"/>
      <c r="B66" s="59"/>
      <c r="C66" s="56" t="s">
        <v>206</v>
      </c>
      <c r="D66" s="55" t="s">
        <v>205</v>
      </c>
      <c r="E66" s="49">
        <v>44.45</v>
      </c>
      <c r="F66" s="63">
        <v>22</v>
      </c>
      <c r="G66" s="49" t="s">
        <v>123</v>
      </c>
      <c r="H66" s="52">
        <v>21150</v>
      </c>
      <c r="I66" s="51"/>
      <c r="J66" s="50">
        <f t="shared" ref="J66:J97" si="4">H66/F66</f>
        <v>961.36363636363637</v>
      </c>
      <c r="K66" s="50">
        <f t="shared" ref="K66:K97" si="5">J66*E66</f>
        <v>42732.61363636364</v>
      </c>
      <c r="L66" s="49" t="s">
        <v>161</v>
      </c>
    </row>
    <row r="67" spans="1:12" ht="21">
      <c r="A67" s="58">
        <v>46</v>
      </c>
      <c r="B67" s="57" t="s">
        <v>334</v>
      </c>
      <c r="C67" s="56" t="s">
        <v>173</v>
      </c>
      <c r="D67" s="55" t="s">
        <v>204</v>
      </c>
      <c r="E67" s="49">
        <v>11.11</v>
      </c>
      <c r="F67" s="54">
        <v>11</v>
      </c>
      <c r="G67" s="49" t="s">
        <v>140</v>
      </c>
      <c r="H67" s="52">
        <v>48000</v>
      </c>
      <c r="I67" s="51"/>
      <c r="J67" s="50">
        <f t="shared" si="4"/>
        <v>4363.636363636364</v>
      </c>
      <c r="K67" s="50">
        <f t="shared" si="5"/>
        <v>48480</v>
      </c>
      <c r="L67" s="49" t="s">
        <v>161</v>
      </c>
    </row>
    <row r="68" spans="1:12" ht="21">
      <c r="A68" s="58">
        <v>47</v>
      </c>
      <c r="B68" s="57" t="s">
        <v>334</v>
      </c>
      <c r="C68" s="56" t="s">
        <v>173</v>
      </c>
      <c r="D68" s="55" t="s">
        <v>203</v>
      </c>
      <c r="E68" s="49">
        <v>11.11</v>
      </c>
      <c r="F68" s="54">
        <v>11</v>
      </c>
      <c r="G68" s="49" t="s">
        <v>140</v>
      </c>
      <c r="H68" s="52">
        <v>48000</v>
      </c>
      <c r="I68" s="51"/>
      <c r="J68" s="50">
        <f t="shared" si="4"/>
        <v>4363.636363636364</v>
      </c>
      <c r="K68" s="50">
        <f t="shared" si="5"/>
        <v>48480</v>
      </c>
      <c r="L68" s="49" t="s">
        <v>161</v>
      </c>
    </row>
    <row r="69" spans="1:12" ht="21">
      <c r="A69" s="58">
        <v>48</v>
      </c>
      <c r="B69" s="57" t="s">
        <v>334</v>
      </c>
      <c r="C69" s="56" t="s">
        <v>173</v>
      </c>
      <c r="D69" s="55" t="s">
        <v>202</v>
      </c>
      <c r="E69" s="49">
        <v>11.11</v>
      </c>
      <c r="F69" s="54">
        <v>11</v>
      </c>
      <c r="G69" s="49" t="s">
        <v>201</v>
      </c>
      <c r="H69" s="52">
        <v>57200</v>
      </c>
      <c r="I69" s="51"/>
      <c r="J69" s="50">
        <f t="shared" si="4"/>
        <v>5200</v>
      </c>
      <c r="K69" s="50">
        <f t="shared" si="5"/>
        <v>57772</v>
      </c>
      <c r="L69" s="49" t="s">
        <v>161</v>
      </c>
    </row>
    <row r="70" spans="1:12" ht="21">
      <c r="A70" s="58">
        <v>49</v>
      </c>
      <c r="B70" s="57" t="s">
        <v>334</v>
      </c>
      <c r="C70" s="56" t="s">
        <v>160</v>
      </c>
      <c r="D70" s="55" t="s">
        <v>200</v>
      </c>
      <c r="E70" s="49">
        <v>11.11</v>
      </c>
      <c r="F70" s="54">
        <v>5</v>
      </c>
      <c r="G70" s="49" t="s">
        <v>199</v>
      </c>
      <c r="H70" s="52">
        <v>51400</v>
      </c>
      <c r="I70" s="51"/>
      <c r="J70" s="50">
        <f t="shared" si="4"/>
        <v>10280</v>
      </c>
      <c r="K70" s="50">
        <f t="shared" si="5"/>
        <v>114210.79999999999</v>
      </c>
      <c r="L70" s="49" t="s">
        <v>161</v>
      </c>
    </row>
    <row r="71" spans="1:12" ht="21">
      <c r="A71" s="58">
        <v>50</v>
      </c>
      <c r="B71" s="57" t="s">
        <v>334</v>
      </c>
      <c r="C71" s="56" t="s">
        <v>173</v>
      </c>
      <c r="D71" s="55" t="s">
        <v>198</v>
      </c>
      <c r="E71" s="49">
        <v>11.11</v>
      </c>
      <c r="F71" s="54">
        <v>11</v>
      </c>
      <c r="G71" s="49" t="s">
        <v>192</v>
      </c>
      <c r="H71" s="52">
        <v>71100</v>
      </c>
      <c r="I71" s="51"/>
      <c r="J71" s="50">
        <f t="shared" si="4"/>
        <v>6463.636363636364</v>
      </c>
      <c r="K71" s="50">
        <f t="shared" si="5"/>
        <v>71811</v>
      </c>
      <c r="L71" s="49" t="s">
        <v>161</v>
      </c>
    </row>
    <row r="72" spans="1:12" ht="21">
      <c r="A72" s="58">
        <v>51</v>
      </c>
      <c r="B72" s="57" t="s">
        <v>334</v>
      </c>
      <c r="C72" s="56" t="s">
        <v>173</v>
      </c>
      <c r="D72" s="55" t="s">
        <v>197</v>
      </c>
      <c r="E72" s="49">
        <v>11.11</v>
      </c>
      <c r="F72" s="54">
        <v>11</v>
      </c>
      <c r="G72" s="49" t="s">
        <v>196</v>
      </c>
      <c r="H72" s="52">
        <v>58400</v>
      </c>
      <c r="I72" s="51"/>
      <c r="J72" s="50">
        <f t="shared" si="4"/>
        <v>5309.090909090909</v>
      </c>
      <c r="K72" s="50">
        <f t="shared" si="5"/>
        <v>58983.999999999993</v>
      </c>
      <c r="L72" s="49" t="s">
        <v>161</v>
      </c>
    </row>
    <row r="73" spans="1:12" ht="21">
      <c r="A73" s="58">
        <v>52</v>
      </c>
      <c r="B73" s="57" t="s">
        <v>334</v>
      </c>
      <c r="C73" s="56" t="s">
        <v>173</v>
      </c>
      <c r="D73" s="55" t="s">
        <v>195</v>
      </c>
      <c r="E73" s="49">
        <v>11.11</v>
      </c>
      <c r="F73" s="54">
        <v>11</v>
      </c>
      <c r="G73" s="49" t="s">
        <v>194</v>
      </c>
      <c r="H73" s="52">
        <v>51400</v>
      </c>
      <c r="I73" s="51"/>
      <c r="J73" s="50">
        <f t="shared" si="4"/>
        <v>4672.727272727273</v>
      </c>
      <c r="K73" s="50">
        <f t="shared" si="5"/>
        <v>51914</v>
      </c>
      <c r="L73" s="49" t="s">
        <v>161</v>
      </c>
    </row>
    <row r="74" spans="1:12" ht="21">
      <c r="A74" s="58">
        <v>53</v>
      </c>
      <c r="B74" s="57" t="s">
        <v>334</v>
      </c>
      <c r="C74" s="56" t="s">
        <v>173</v>
      </c>
      <c r="D74" s="55" t="s">
        <v>193</v>
      </c>
      <c r="E74" s="49">
        <v>11.11</v>
      </c>
      <c r="F74" s="54">
        <v>11</v>
      </c>
      <c r="G74" s="49" t="s">
        <v>192</v>
      </c>
      <c r="H74" s="52">
        <v>51400</v>
      </c>
      <c r="I74" s="51"/>
      <c r="J74" s="50">
        <f t="shared" si="4"/>
        <v>4672.727272727273</v>
      </c>
      <c r="K74" s="50">
        <f t="shared" si="5"/>
        <v>51914</v>
      </c>
      <c r="L74" s="49" t="s">
        <v>161</v>
      </c>
    </row>
    <row r="75" spans="1:12" ht="21">
      <c r="A75" s="58">
        <v>54</v>
      </c>
      <c r="B75" s="57" t="s">
        <v>334</v>
      </c>
      <c r="C75" s="56" t="s">
        <v>173</v>
      </c>
      <c r="D75" s="55" t="s">
        <v>191</v>
      </c>
      <c r="E75" s="49">
        <v>5.55</v>
      </c>
      <c r="F75" s="54">
        <v>5</v>
      </c>
      <c r="G75" s="49" t="s">
        <v>190</v>
      </c>
      <c r="H75" s="52">
        <v>54800</v>
      </c>
      <c r="I75" s="51"/>
      <c r="J75" s="50">
        <f t="shared" si="4"/>
        <v>10960</v>
      </c>
      <c r="K75" s="50">
        <f t="shared" si="5"/>
        <v>60828</v>
      </c>
      <c r="L75" s="49" t="s">
        <v>161</v>
      </c>
    </row>
    <row r="76" spans="1:12" ht="21">
      <c r="A76" s="58">
        <v>55</v>
      </c>
      <c r="B76" s="57" t="s">
        <v>334</v>
      </c>
      <c r="C76" s="56" t="s">
        <v>160</v>
      </c>
      <c r="D76" s="55" t="s">
        <v>189</v>
      </c>
      <c r="E76" s="49">
        <v>11.11</v>
      </c>
      <c r="F76" s="54">
        <v>11</v>
      </c>
      <c r="G76" s="49" t="s">
        <v>188</v>
      </c>
      <c r="H76" s="52">
        <v>32600</v>
      </c>
      <c r="I76" s="51"/>
      <c r="J76" s="50">
        <f t="shared" si="4"/>
        <v>2963.6363636363635</v>
      </c>
      <c r="K76" s="50">
        <f t="shared" si="5"/>
        <v>32926</v>
      </c>
      <c r="L76" s="49" t="s">
        <v>161</v>
      </c>
    </row>
    <row r="77" spans="1:12" ht="21">
      <c r="A77" s="58">
        <v>56</v>
      </c>
      <c r="B77" s="57" t="s">
        <v>334</v>
      </c>
      <c r="C77" s="56" t="s">
        <v>173</v>
      </c>
      <c r="D77" s="55" t="s">
        <v>187</v>
      </c>
      <c r="E77" s="49">
        <v>11.11</v>
      </c>
      <c r="F77" s="54">
        <v>11</v>
      </c>
      <c r="G77" s="49" t="s">
        <v>176</v>
      </c>
      <c r="H77" s="52">
        <v>32600</v>
      </c>
      <c r="I77" s="51"/>
      <c r="J77" s="50">
        <f t="shared" si="4"/>
        <v>2963.6363636363635</v>
      </c>
      <c r="K77" s="50">
        <f t="shared" si="5"/>
        <v>32926</v>
      </c>
      <c r="L77" s="49" t="s">
        <v>161</v>
      </c>
    </row>
    <row r="78" spans="1:12" ht="21">
      <c r="A78" s="58">
        <v>57</v>
      </c>
      <c r="B78" s="57" t="s">
        <v>334</v>
      </c>
      <c r="C78" s="56" t="s">
        <v>160</v>
      </c>
      <c r="D78" s="55" t="s">
        <v>186</v>
      </c>
      <c r="E78" s="49">
        <v>11.11</v>
      </c>
      <c r="F78" s="54">
        <v>11</v>
      </c>
      <c r="G78" s="49" t="s">
        <v>176</v>
      </c>
      <c r="H78" s="52">
        <v>32600</v>
      </c>
      <c r="I78" s="51"/>
      <c r="J78" s="50">
        <f t="shared" si="4"/>
        <v>2963.6363636363635</v>
      </c>
      <c r="K78" s="50">
        <f t="shared" si="5"/>
        <v>32926</v>
      </c>
      <c r="L78" s="49" t="s">
        <v>161</v>
      </c>
    </row>
    <row r="79" spans="1:12" ht="21">
      <c r="A79" s="58">
        <v>58</v>
      </c>
      <c r="B79" s="57" t="s">
        <v>334</v>
      </c>
      <c r="C79" s="56" t="s">
        <v>173</v>
      </c>
      <c r="D79" s="55" t="s">
        <v>185</v>
      </c>
      <c r="E79" s="49">
        <v>11.11</v>
      </c>
      <c r="F79" s="54">
        <v>11</v>
      </c>
      <c r="G79" s="49" t="s">
        <v>145</v>
      </c>
      <c r="H79" s="52">
        <v>32600</v>
      </c>
      <c r="I79" s="51"/>
      <c r="J79" s="50">
        <f t="shared" si="4"/>
        <v>2963.6363636363635</v>
      </c>
      <c r="K79" s="50">
        <f t="shared" si="5"/>
        <v>32926</v>
      </c>
      <c r="L79" s="49" t="s">
        <v>161</v>
      </c>
    </row>
    <row r="80" spans="1:12" ht="21">
      <c r="A80" s="58">
        <v>59</v>
      </c>
      <c r="B80" s="57" t="s">
        <v>334</v>
      </c>
      <c r="C80" s="56" t="s">
        <v>173</v>
      </c>
      <c r="D80" s="55" t="s">
        <v>184</v>
      </c>
      <c r="E80" s="49">
        <v>11.11</v>
      </c>
      <c r="F80" s="54">
        <v>11</v>
      </c>
      <c r="G80" s="49" t="s">
        <v>174</v>
      </c>
      <c r="H80" s="52">
        <v>32600</v>
      </c>
      <c r="I80" s="51"/>
      <c r="J80" s="50">
        <f t="shared" si="4"/>
        <v>2963.6363636363635</v>
      </c>
      <c r="K80" s="50">
        <f t="shared" si="5"/>
        <v>32926</v>
      </c>
      <c r="L80" s="49" t="s">
        <v>161</v>
      </c>
    </row>
    <row r="81" spans="1:12" ht="21">
      <c r="A81" s="58">
        <v>60</v>
      </c>
      <c r="B81" s="57" t="s">
        <v>334</v>
      </c>
      <c r="C81" s="56" t="s">
        <v>160</v>
      </c>
      <c r="D81" s="55" t="s">
        <v>183</v>
      </c>
      <c r="E81" s="49">
        <v>11.11</v>
      </c>
      <c r="F81" s="54">
        <v>11</v>
      </c>
      <c r="G81" s="49" t="s">
        <v>176</v>
      </c>
      <c r="H81" s="52">
        <v>32600</v>
      </c>
      <c r="I81" s="51"/>
      <c r="J81" s="50">
        <f t="shared" si="4"/>
        <v>2963.6363636363635</v>
      </c>
      <c r="K81" s="50">
        <f t="shared" si="5"/>
        <v>32926</v>
      </c>
      <c r="L81" s="49" t="s">
        <v>161</v>
      </c>
    </row>
    <row r="82" spans="1:12" ht="21">
      <c r="A82" s="58">
        <v>61</v>
      </c>
      <c r="B82" s="57" t="s">
        <v>334</v>
      </c>
      <c r="C82" s="56" t="s">
        <v>160</v>
      </c>
      <c r="D82" s="55" t="s">
        <v>182</v>
      </c>
      <c r="E82" s="49">
        <v>11.11</v>
      </c>
      <c r="F82" s="54">
        <v>11</v>
      </c>
      <c r="G82" s="49" t="s">
        <v>174</v>
      </c>
      <c r="H82" s="52">
        <v>32600</v>
      </c>
      <c r="I82" s="51"/>
      <c r="J82" s="50">
        <f t="shared" si="4"/>
        <v>2963.6363636363635</v>
      </c>
      <c r="K82" s="50">
        <f t="shared" si="5"/>
        <v>32926</v>
      </c>
      <c r="L82" s="49" t="s">
        <v>161</v>
      </c>
    </row>
    <row r="83" spans="1:12" ht="21">
      <c r="A83" s="58">
        <v>62</v>
      </c>
      <c r="B83" s="57" t="s">
        <v>334</v>
      </c>
      <c r="C83" s="56" t="s">
        <v>173</v>
      </c>
      <c r="D83" s="55" t="s">
        <v>181</v>
      </c>
      <c r="E83" s="49">
        <v>11.11</v>
      </c>
      <c r="F83" s="54">
        <v>11</v>
      </c>
      <c r="G83" s="49" t="s">
        <v>145</v>
      </c>
      <c r="H83" s="52">
        <v>32600</v>
      </c>
      <c r="I83" s="51"/>
      <c r="J83" s="50">
        <f t="shared" si="4"/>
        <v>2963.6363636363635</v>
      </c>
      <c r="K83" s="50">
        <f t="shared" si="5"/>
        <v>32926</v>
      </c>
      <c r="L83" s="49" t="s">
        <v>161</v>
      </c>
    </row>
    <row r="84" spans="1:12" ht="21">
      <c r="A84" s="58">
        <v>63</v>
      </c>
      <c r="B84" s="57" t="s">
        <v>334</v>
      </c>
      <c r="C84" s="56" t="s">
        <v>160</v>
      </c>
      <c r="D84" s="55" t="s">
        <v>180</v>
      </c>
      <c r="E84" s="49">
        <v>11.11</v>
      </c>
      <c r="F84" s="54">
        <v>11</v>
      </c>
      <c r="G84" s="49" t="s">
        <v>174</v>
      </c>
      <c r="H84" s="52">
        <v>32600</v>
      </c>
      <c r="I84" s="51"/>
      <c r="J84" s="50">
        <f t="shared" si="4"/>
        <v>2963.6363636363635</v>
      </c>
      <c r="K84" s="50">
        <f t="shared" si="5"/>
        <v>32926</v>
      </c>
      <c r="L84" s="49" t="s">
        <v>161</v>
      </c>
    </row>
    <row r="85" spans="1:12" ht="21">
      <c r="A85" s="58">
        <v>64</v>
      </c>
      <c r="B85" s="57" t="s">
        <v>334</v>
      </c>
      <c r="C85" s="56" t="s">
        <v>160</v>
      </c>
      <c r="D85" s="55" t="s">
        <v>179</v>
      </c>
      <c r="E85" s="49">
        <v>11.11</v>
      </c>
      <c r="F85" s="54">
        <v>11</v>
      </c>
      <c r="G85" s="49" t="s">
        <v>176</v>
      </c>
      <c r="H85" s="52">
        <v>32600</v>
      </c>
      <c r="I85" s="51"/>
      <c r="J85" s="50">
        <f t="shared" si="4"/>
        <v>2963.6363636363635</v>
      </c>
      <c r="K85" s="50">
        <f t="shared" si="5"/>
        <v>32926</v>
      </c>
      <c r="L85" s="49" t="s">
        <v>161</v>
      </c>
    </row>
    <row r="86" spans="1:12" ht="21">
      <c r="A86" s="58">
        <v>65</v>
      </c>
      <c r="B86" s="57" t="s">
        <v>334</v>
      </c>
      <c r="C86" s="56" t="s">
        <v>173</v>
      </c>
      <c r="D86" s="55" t="s">
        <v>178</v>
      </c>
      <c r="E86" s="49">
        <v>11.11</v>
      </c>
      <c r="F86" s="54">
        <v>11</v>
      </c>
      <c r="G86" s="49" t="s">
        <v>145</v>
      </c>
      <c r="H86" s="52">
        <v>32600</v>
      </c>
      <c r="I86" s="51"/>
      <c r="J86" s="50">
        <f t="shared" si="4"/>
        <v>2963.6363636363635</v>
      </c>
      <c r="K86" s="50">
        <f t="shared" si="5"/>
        <v>32926</v>
      </c>
      <c r="L86" s="49" t="s">
        <v>161</v>
      </c>
    </row>
    <row r="87" spans="1:12" ht="21">
      <c r="A87" s="58">
        <v>66</v>
      </c>
      <c r="B87" s="57" t="s">
        <v>334</v>
      </c>
      <c r="C87" s="56" t="s">
        <v>173</v>
      </c>
      <c r="D87" s="55" t="s">
        <v>177</v>
      </c>
      <c r="E87" s="49">
        <v>11.11</v>
      </c>
      <c r="F87" s="54">
        <v>11</v>
      </c>
      <c r="G87" s="49" t="s">
        <v>176</v>
      </c>
      <c r="H87" s="52">
        <v>32600</v>
      </c>
      <c r="I87" s="51"/>
      <c r="J87" s="50">
        <f t="shared" si="4"/>
        <v>2963.6363636363635</v>
      </c>
      <c r="K87" s="50">
        <f t="shared" si="5"/>
        <v>32926</v>
      </c>
      <c r="L87" s="49" t="s">
        <v>161</v>
      </c>
    </row>
    <row r="88" spans="1:12" ht="21">
      <c r="A88" s="58">
        <v>67</v>
      </c>
      <c r="B88" s="57" t="s">
        <v>334</v>
      </c>
      <c r="C88" s="56" t="s">
        <v>160</v>
      </c>
      <c r="D88" s="55" t="s">
        <v>175</v>
      </c>
      <c r="E88" s="49">
        <v>11.11</v>
      </c>
      <c r="F88" s="54">
        <v>11</v>
      </c>
      <c r="G88" s="49" t="s">
        <v>174</v>
      </c>
      <c r="H88" s="52">
        <v>32600</v>
      </c>
      <c r="I88" s="51"/>
      <c r="J88" s="50">
        <f t="shared" si="4"/>
        <v>2963.6363636363635</v>
      </c>
      <c r="K88" s="50">
        <f t="shared" si="5"/>
        <v>32926</v>
      </c>
      <c r="L88" s="49" t="s">
        <v>161</v>
      </c>
    </row>
    <row r="89" spans="1:12" ht="21">
      <c r="A89" s="58">
        <v>68</v>
      </c>
      <c r="B89" s="57" t="s">
        <v>334</v>
      </c>
      <c r="C89" s="56" t="s">
        <v>173</v>
      </c>
      <c r="D89" s="55" t="s">
        <v>172</v>
      </c>
      <c r="E89" s="49">
        <v>5.55</v>
      </c>
      <c r="F89" s="54">
        <v>5</v>
      </c>
      <c r="G89" s="49" t="s">
        <v>171</v>
      </c>
      <c r="H89" s="52">
        <v>28000</v>
      </c>
      <c r="I89" s="51"/>
      <c r="J89" s="50">
        <f t="shared" si="4"/>
        <v>5600</v>
      </c>
      <c r="K89" s="50">
        <f t="shared" si="5"/>
        <v>31080</v>
      </c>
      <c r="L89" s="49" t="s">
        <v>161</v>
      </c>
    </row>
    <row r="90" spans="1:12" ht="21">
      <c r="A90" s="58">
        <v>69</v>
      </c>
      <c r="B90" s="57" t="s">
        <v>334</v>
      </c>
      <c r="C90" s="56" t="s">
        <v>164</v>
      </c>
      <c r="D90" s="55" t="s">
        <v>170</v>
      </c>
      <c r="E90" s="49">
        <v>11.11</v>
      </c>
      <c r="F90" s="54">
        <v>11</v>
      </c>
      <c r="G90" s="49" t="s">
        <v>162</v>
      </c>
      <c r="H90" s="52">
        <v>42200</v>
      </c>
      <c r="I90" s="51"/>
      <c r="J90" s="50">
        <f t="shared" si="4"/>
        <v>3836.3636363636365</v>
      </c>
      <c r="K90" s="50">
        <f t="shared" si="5"/>
        <v>42622</v>
      </c>
      <c r="L90" s="49" t="s">
        <v>161</v>
      </c>
    </row>
    <row r="91" spans="1:12" ht="21">
      <c r="A91" s="58">
        <v>70</v>
      </c>
      <c r="B91" s="57" t="s">
        <v>334</v>
      </c>
      <c r="C91" s="56" t="s">
        <v>164</v>
      </c>
      <c r="D91" s="55" t="s">
        <v>169</v>
      </c>
      <c r="E91" s="49">
        <v>11.11</v>
      </c>
      <c r="F91" s="54">
        <v>11</v>
      </c>
      <c r="G91" s="49" t="s">
        <v>162</v>
      </c>
      <c r="H91" s="52">
        <v>44100</v>
      </c>
      <c r="I91" s="51"/>
      <c r="J91" s="50">
        <f t="shared" si="4"/>
        <v>4009.090909090909</v>
      </c>
      <c r="K91" s="50">
        <f t="shared" si="5"/>
        <v>44541</v>
      </c>
      <c r="L91" s="49" t="s">
        <v>161</v>
      </c>
    </row>
    <row r="92" spans="1:12" ht="21">
      <c r="A92" s="58">
        <v>71</v>
      </c>
      <c r="B92" s="57" t="s">
        <v>334</v>
      </c>
      <c r="C92" s="56" t="s">
        <v>164</v>
      </c>
      <c r="D92" s="55" t="s">
        <v>168</v>
      </c>
      <c r="E92" s="49">
        <v>11.11</v>
      </c>
      <c r="F92" s="54">
        <v>11</v>
      </c>
      <c r="G92" s="49" t="s">
        <v>162</v>
      </c>
      <c r="H92" s="52">
        <v>44100</v>
      </c>
      <c r="I92" s="51"/>
      <c r="J92" s="50">
        <f t="shared" si="4"/>
        <v>4009.090909090909</v>
      </c>
      <c r="K92" s="50">
        <f t="shared" si="5"/>
        <v>44541</v>
      </c>
      <c r="L92" s="49" t="s">
        <v>161</v>
      </c>
    </row>
    <row r="93" spans="1:12" ht="21">
      <c r="A93" s="58">
        <v>72</v>
      </c>
      <c r="B93" s="57" t="s">
        <v>334</v>
      </c>
      <c r="C93" s="56" t="s">
        <v>160</v>
      </c>
      <c r="D93" s="55" t="s">
        <v>167</v>
      </c>
      <c r="E93" s="49">
        <v>11.11</v>
      </c>
      <c r="F93" s="54">
        <v>11</v>
      </c>
      <c r="G93" s="62" t="s">
        <v>162</v>
      </c>
      <c r="H93" s="52">
        <v>44100</v>
      </c>
      <c r="I93" s="51"/>
      <c r="J93" s="50">
        <f t="shared" si="4"/>
        <v>4009.090909090909</v>
      </c>
      <c r="K93" s="50">
        <f t="shared" si="5"/>
        <v>44541</v>
      </c>
      <c r="L93" s="49" t="s">
        <v>161</v>
      </c>
    </row>
    <row r="94" spans="1:12" ht="21">
      <c r="A94" s="58">
        <v>73</v>
      </c>
      <c r="B94" s="57" t="s">
        <v>334</v>
      </c>
      <c r="C94" s="56" t="s">
        <v>166</v>
      </c>
      <c r="D94" s="55" t="s">
        <v>165</v>
      </c>
      <c r="E94" s="49">
        <v>11.11</v>
      </c>
      <c r="F94" s="54">
        <v>11</v>
      </c>
      <c r="G94" s="49" t="s">
        <v>162</v>
      </c>
      <c r="H94" s="52">
        <v>42200</v>
      </c>
      <c r="I94" s="51"/>
      <c r="J94" s="50">
        <f t="shared" si="4"/>
        <v>3836.3636363636365</v>
      </c>
      <c r="K94" s="50">
        <f t="shared" si="5"/>
        <v>42622</v>
      </c>
      <c r="L94" s="49" t="s">
        <v>161</v>
      </c>
    </row>
    <row r="95" spans="1:12" ht="21">
      <c r="A95" s="58">
        <v>74</v>
      </c>
      <c r="B95" s="57" t="s">
        <v>334</v>
      </c>
      <c r="C95" s="56" t="s">
        <v>164</v>
      </c>
      <c r="D95" s="55" t="s">
        <v>163</v>
      </c>
      <c r="E95" s="49">
        <v>11.11</v>
      </c>
      <c r="F95" s="54">
        <v>11</v>
      </c>
      <c r="G95" s="62" t="s">
        <v>162</v>
      </c>
      <c r="H95" s="52">
        <v>44100</v>
      </c>
      <c r="I95" s="51"/>
      <c r="J95" s="50">
        <f t="shared" si="4"/>
        <v>4009.090909090909</v>
      </c>
      <c r="K95" s="50">
        <f t="shared" si="5"/>
        <v>44541</v>
      </c>
      <c r="L95" s="49" t="s">
        <v>161</v>
      </c>
    </row>
    <row r="96" spans="1:12" ht="21">
      <c r="A96" s="58">
        <v>75</v>
      </c>
      <c r="B96" s="59" t="s">
        <v>335</v>
      </c>
      <c r="C96" s="56" t="s">
        <v>160</v>
      </c>
      <c r="D96" s="55" t="s">
        <v>159</v>
      </c>
      <c r="E96" s="49">
        <v>11.11</v>
      </c>
      <c r="F96" s="54">
        <v>11</v>
      </c>
      <c r="G96" s="53" t="s">
        <v>158</v>
      </c>
      <c r="H96" s="52">
        <v>27200</v>
      </c>
      <c r="I96" s="51" t="s">
        <v>157</v>
      </c>
      <c r="J96" s="50">
        <f t="shared" si="4"/>
        <v>2472.7272727272725</v>
      </c>
      <c r="K96" s="50">
        <f t="shared" si="5"/>
        <v>27471.999999999996</v>
      </c>
      <c r="L96" s="49" t="s">
        <v>116</v>
      </c>
    </row>
    <row r="97" spans="1:12" ht="21">
      <c r="A97" s="58">
        <v>76</v>
      </c>
      <c r="B97" s="57" t="s">
        <v>336</v>
      </c>
      <c r="C97" s="56" t="s">
        <v>137</v>
      </c>
      <c r="D97" s="55" t="s">
        <v>156</v>
      </c>
      <c r="E97" s="49">
        <v>11.3</v>
      </c>
      <c r="F97" s="54">
        <v>11</v>
      </c>
      <c r="G97" s="53" t="s">
        <v>152</v>
      </c>
      <c r="H97" s="52">
        <v>28600</v>
      </c>
      <c r="I97" s="51"/>
      <c r="J97" s="50">
        <f t="shared" si="4"/>
        <v>2600</v>
      </c>
      <c r="K97" s="50">
        <f t="shared" si="5"/>
        <v>29380.000000000004</v>
      </c>
      <c r="L97" s="49" t="s">
        <v>116</v>
      </c>
    </row>
    <row r="98" spans="1:12" ht="21">
      <c r="A98" s="58">
        <v>77</v>
      </c>
      <c r="B98" s="57" t="s">
        <v>336</v>
      </c>
      <c r="C98" s="56" t="s">
        <v>137</v>
      </c>
      <c r="D98" s="55" t="s">
        <v>155</v>
      </c>
      <c r="E98" s="49">
        <v>11.3</v>
      </c>
      <c r="F98" s="54">
        <v>11</v>
      </c>
      <c r="G98" s="53" t="s">
        <v>152</v>
      </c>
      <c r="H98" s="52">
        <v>28600</v>
      </c>
      <c r="I98" s="51"/>
      <c r="J98" s="50">
        <f t="shared" ref="J98:J121" si="6">H98/F98</f>
        <v>2600</v>
      </c>
      <c r="K98" s="50">
        <f t="shared" ref="K98:K121" si="7">J98*E98</f>
        <v>29380.000000000004</v>
      </c>
      <c r="L98" s="49" t="s">
        <v>116</v>
      </c>
    </row>
    <row r="99" spans="1:12" ht="21">
      <c r="A99" s="58">
        <v>78</v>
      </c>
      <c r="B99" s="57" t="s">
        <v>336</v>
      </c>
      <c r="C99" s="56" t="s">
        <v>131</v>
      </c>
      <c r="D99" s="55" t="s">
        <v>154</v>
      </c>
      <c r="E99" s="49">
        <v>11.3</v>
      </c>
      <c r="F99" s="54">
        <v>11</v>
      </c>
      <c r="G99" s="53" t="s">
        <v>152</v>
      </c>
      <c r="H99" s="52">
        <v>28600</v>
      </c>
      <c r="I99" s="51"/>
      <c r="J99" s="50">
        <f t="shared" si="6"/>
        <v>2600</v>
      </c>
      <c r="K99" s="50">
        <f t="shared" si="7"/>
        <v>29380.000000000004</v>
      </c>
      <c r="L99" s="49" t="s">
        <v>116</v>
      </c>
    </row>
    <row r="100" spans="1:12" ht="21">
      <c r="A100" s="58">
        <v>79</v>
      </c>
      <c r="B100" s="57" t="s">
        <v>336</v>
      </c>
      <c r="C100" s="56" t="s">
        <v>131</v>
      </c>
      <c r="D100" s="55" t="s">
        <v>153</v>
      </c>
      <c r="E100" s="49">
        <v>11.3</v>
      </c>
      <c r="F100" s="54">
        <v>11</v>
      </c>
      <c r="G100" s="53" t="s">
        <v>152</v>
      </c>
      <c r="H100" s="52">
        <v>28600</v>
      </c>
      <c r="I100" s="51"/>
      <c r="J100" s="50">
        <f t="shared" si="6"/>
        <v>2600</v>
      </c>
      <c r="K100" s="50">
        <f t="shared" si="7"/>
        <v>29380.000000000004</v>
      </c>
      <c r="L100" s="49" t="s">
        <v>116</v>
      </c>
    </row>
    <row r="101" spans="1:12" ht="21">
      <c r="A101" s="58">
        <v>80</v>
      </c>
      <c r="B101" s="57" t="s">
        <v>336</v>
      </c>
      <c r="C101" s="56" t="s">
        <v>131</v>
      </c>
      <c r="D101" s="55" t="s">
        <v>151</v>
      </c>
      <c r="E101" s="49">
        <v>11.3</v>
      </c>
      <c r="F101" s="54">
        <v>11</v>
      </c>
      <c r="G101" s="49" t="s">
        <v>145</v>
      </c>
      <c r="H101" s="52">
        <v>23500</v>
      </c>
      <c r="I101" s="51"/>
      <c r="J101" s="50">
        <f t="shared" si="6"/>
        <v>2136.3636363636365</v>
      </c>
      <c r="K101" s="50">
        <f t="shared" si="7"/>
        <v>24140.909090909096</v>
      </c>
      <c r="L101" s="49" t="s">
        <v>116</v>
      </c>
    </row>
    <row r="102" spans="1:12" ht="21">
      <c r="A102" s="58">
        <v>81</v>
      </c>
      <c r="B102" s="57" t="s">
        <v>336</v>
      </c>
      <c r="C102" s="56" t="s">
        <v>137</v>
      </c>
      <c r="D102" s="55" t="s">
        <v>150</v>
      </c>
      <c r="E102" s="49">
        <v>11.3</v>
      </c>
      <c r="F102" s="54">
        <v>11</v>
      </c>
      <c r="G102" s="49" t="s">
        <v>145</v>
      </c>
      <c r="H102" s="52">
        <v>23500</v>
      </c>
      <c r="I102" s="51"/>
      <c r="J102" s="50">
        <f t="shared" si="6"/>
        <v>2136.3636363636365</v>
      </c>
      <c r="K102" s="50">
        <f t="shared" si="7"/>
        <v>24140.909090909096</v>
      </c>
      <c r="L102" s="49" t="s">
        <v>116</v>
      </c>
    </row>
    <row r="103" spans="1:12" ht="21">
      <c r="A103" s="58">
        <v>82</v>
      </c>
      <c r="B103" s="57" t="s">
        <v>336</v>
      </c>
      <c r="C103" s="56" t="s">
        <v>137</v>
      </c>
      <c r="D103" s="55" t="s">
        <v>149</v>
      </c>
      <c r="E103" s="49">
        <v>11.3</v>
      </c>
      <c r="F103" s="54">
        <v>11</v>
      </c>
      <c r="G103" s="61" t="s">
        <v>145</v>
      </c>
      <c r="H103" s="52">
        <v>23500</v>
      </c>
      <c r="I103" s="51"/>
      <c r="J103" s="50">
        <f t="shared" si="6"/>
        <v>2136.3636363636365</v>
      </c>
      <c r="K103" s="50">
        <f t="shared" si="7"/>
        <v>24140.909090909096</v>
      </c>
      <c r="L103" s="49" t="s">
        <v>116</v>
      </c>
    </row>
    <row r="104" spans="1:12" ht="21">
      <c r="A104" s="58">
        <v>83</v>
      </c>
      <c r="B104" s="57" t="s">
        <v>336</v>
      </c>
      <c r="C104" s="56" t="s">
        <v>137</v>
      </c>
      <c r="D104" s="55" t="s">
        <v>148</v>
      </c>
      <c r="E104" s="49">
        <v>11.3</v>
      </c>
      <c r="F104" s="54">
        <v>11</v>
      </c>
      <c r="G104" s="61" t="s">
        <v>145</v>
      </c>
      <c r="H104" s="52">
        <v>23500</v>
      </c>
      <c r="I104" s="51"/>
      <c r="J104" s="50">
        <f t="shared" si="6"/>
        <v>2136.3636363636365</v>
      </c>
      <c r="K104" s="50">
        <f t="shared" si="7"/>
        <v>24140.909090909096</v>
      </c>
      <c r="L104" s="49" t="s">
        <v>116</v>
      </c>
    </row>
    <row r="105" spans="1:12" ht="21">
      <c r="A105" s="58">
        <v>84</v>
      </c>
      <c r="B105" s="57" t="s">
        <v>336</v>
      </c>
      <c r="C105" s="56" t="s">
        <v>131</v>
      </c>
      <c r="D105" s="55" t="s">
        <v>147</v>
      </c>
      <c r="E105" s="49">
        <v>11.3</v>
      </c>
      <c r="F105" s="54">
        <v>11</v>
      </c>
      <c r="G105" s="49" t="s">
        <v>145</v>
      </c>
      <c r="H105" s="52">
        <v>23500</v>
      </c>
      <c r="I105" s="51"/>
      <c r="J105" s="50">
        <f t="shared" si="6"/>
        <v>2136.3636363636365</v>
      </c>
      <c r="K105" s="50">
        <f t="shared" si="7"/>
        <v>24140.909090909096</v>
      </c>
      <c r="L105" s="49" t="s">
        <v>116</v>
      </c>
    </row>
    <row r="106" spans="1:12" ht="21">
      <c r="A106" s="58">
        <v>85</v>
      </c>
      <c r="B106" s="57" t="s">
        <v>336</v>
      </c>
      <c r="C106" s="56" t="s">
        <v>137</v>
      </c>
      <c r="D106" s="55" t="s">
        <v>146</v>
      </c>
      <c r="E106" s="49">
        <v>11.3</v>
      </c>
      <c r="F106" s="54">
        <v>11</v>
      </c>
      <c r="G106" s="49" t="s">
        <v>145</v>
      </c>
      <c r="H106" s="52">
        <v>23500</v>
      </c>
      <c r="I106" s="51"/>
      <c r="J106" s="50">
        <f t="shared" si="6"/>
        <v>2136.3636363636365</v>
      </c>
      <c r="K106" s="50">
        <f t="shared" si="7"/>
        <v>24140.909090909096</v>
      </c>
      <c r="L106" s="49" t="s">
        <v>116</v>
      </c>
    </row>
    <row r="107" spans="1:12" ht="21">
      <c r="A107" s="58">
        <v>86</v>
      </c>
      <c r="B107" s="57" t="s">
        <v>336</v>
      </c>
      <c r="C107" s="56" t="s">
        <v>131</v>
      </c>
      <c r="D107" s="55" t="s">
        <v>144</v>
      </c>
      <c r="E107" s="49">
        <v>11.3</v>
      </c>
      <c r="F107" s="54">
        <v>11</v>
      </c>
      <c r="G107" s="61" t="s">
        <v>140</v>
      </c>
      <c r="H107" s="52">
        <v>23500</v>
      </c>
      <c r="I107" s="51"/>
      <c r="J107" s="50">
        <f t="shared" si="6"/>
        <v>2136.3636363636365</v>
      </c>
      <c r="K107" s="50">
        <f t="shared" si="7"/>
        <v>24140.909090909096</v>
      </c>
      <c r="L107" s="49" t="s">
        <v>116</v>
      </c>
    </row>
    <row r="108" spans="1:12" ht="21">
      <c r="A108" s="58">
        <v>87</v>
      </c>
      <c r="B108" s="57" t="s">
        <v>336</v>
      </c>
      <c r="C108" s="56" t="s">
        <v>137</v>
      </c>
      <c r="D108" s="55" t="s">
        <v>143</v>
      </c>
      <c r="E108" s="49">
        <v>11.3</v>
      </c>
      <c r="F108" s="54">
        <v>11</v>
      </c>
      <c r="G108" s="61" t="s">
        <v>140</v>
      </c>
      <c r="H108" s="52">
        <v>23500</v>
      </c>
      <c r="I108" s="51"/>
      <c r="J108" s="50">
        <f t="shared" si="6"/>
        <v>2136.3636363636365</v>
      </c>
      <c r="K108" s="50">
        <f t="shared" si="7"/>
        <v>24140.909090909096</v>
      </c>
      <c r="L108" s="49" t="s">
        <v>116</v>
      </c>
    </row>
    <row r="109" spans="1:12" ht="21">
      <c r="A109" s="58">
        <v>88</v>
      </c>
      <c r="B109" s="57" t="s">
        <v>336</v>
      </c>
      <c r="C109" s="56" t="s">
        <v>131</v>
      </c>
      <c r="D109" s="55" t="s">
        <v>142</v>
      </c>
      <c r="E109" s="49">
        <v>11.3</v>
      </c>
      <c r="F109" s="54">
        <v>11</v>
      </c>
      <c r="G109" s="49" t="s">
        <v>140</v>
      </c>
      <c r="H109" s="52">
        <v>23500</v>
      </c>
      <c r="I109" s="51"/>
      <c r="J109" s="50">
        <f t="shared" si="6"/>
        <v>2136.3636363636365</v>
      </c>
      <c r="K109" s="50">
        <f t="shared" si="7"/>
        <v>24140.909090909096</v>
      </c>
      <c r="L109" s="49" t="s">
        <v>116</v>
      </c>
    </row>
    <row r="110" spans="1:12" ht="21">
      <c r="A110" s="58">
        <v>89</v>
      </c>
      <c r="B110" s="57" t="s">
        <v>336</v>
      </c>
      <c r="C110" s="56" t="s">
        <v>137</v>
      </c>
      <c r="D110" s="55" t="s">
        <v>141</v>
      </c>
      <c r="E110" s="49">
        <v>11.3</v>
      </c>
      <c r="F110" s="54">
        <v>11</v>
      </c>
      <c r="G110" s="49" t="s">
        <v>140</v>
      </c>
      <c r="H110" s="52">
        <v>23500</v>
      </c>
      <c r="I110" s="51"/>
      <c r="J110" s="50">
        <f t="shared" si="6"/>
        <v>2136.3636363636365</v>
      </c>
      <c r="K110" s="50">
        <f t="shared" si="7"/>
        <v>24140.909090909096</v>
      </c>
      <c r="L110" s="49" t="s">
        <v>116</v>
      </c>
    </row>
    <row r="111" spans="1:12" ht="21">
      <c r="A111" s="58">
        <v>90</v>
      </c>
      <c r="B111" s="57" t="s">
        <v>336</v>
      </c>
      <c r="C111" s="56" t="s">
        <v>131</v>
      </c>
      <c r="D111" s="55" t="s">
        <v>139</v>
      </c>
      <c r="E111" s="49">
        <v>11.3</v>
      </c>
      <c r="F111" s="54">
        <v>11</v>
      </c>
      <c r="G111" s="53" t="s">
        <v>129</v>
      </c>
      <c r="H111" s="52">
        <v>23500</v>
      </c>
      <c r="I111" s="51"/>
      <c r="J111" s="50">
        <f t="shared" si="6"/>
        <v>2136.3636363636365</v>
      </c>
      <c r="K111" s="50">
        <f t="shared" si="7"/>
        <v>24140.909090909096</v>
      </c>
      <c r="L111" s="49" t="s">
        <v>116</v>
      </c>
    </row>
    <row r="112" spans="1:12" ht="21">
      <c r="A112" s="58">
        <v>91</v>
      </c>
      <c r="B112" s="57" t="s">
        <v>336</v>
      </c>
      <c r="C112" s="56" t="s">
        <v>137</v>
      </c>
      <c r="D112" s="55" t="s">
        <v>138</v>
      </c>
      <c r="E112" s="49">
        <v>11.3</v>
      </c>
      <c r="F112" s="54">
        <v>11</v>
      </c>
      <c r="G112" s="53" t="s">
        <v>129</v>
      </c>
      <c r="H112" s="52">
        <v>23500</v>
      </c>
      <c r="I112" s="51"/>
      <c r="J112" s="50">
        <f t="shared" si="6"/>
        <v>2136.3636363636365</v>
      </c>
      <c r="K112" s="50">
        <f t="shared" si="7"/>
        <v>24140.909090909096</v>
      </c>
      <c r="L112" s="49" t="s">
        <v>116</v>
      </c>
    </row>
    <row r="113" spans="1:12" ht="21">
      <c r="A113" s="58">
        <v>92</v>
      </c>
      <c r="B113" s="57" t="s">
        <v>336</v>
      </c>
      <c r="C113" s="56" t="s">
        <v>137</v>
      </c>
      <c r="D113" s="55" t="s">
        <v>136</v>
      </c>
      <c r="E113" s="49">
        <v>11.3</v>
      </c>
      <c r="F113" s="54">
        <v>11</v>
      </c>
      <c r="G113" s="53" t="s">
        <v>129</v>
      </c>
      <c r="H113" s="52">
        <v>23500</v>
      </c>
      <c r="I113" s="51"/>
      <c r="J113" s="50">
        <f t="shared" si="6"/>
        <v>2136.3636363636365</v>
      </c>
      <c r="K113" s="50">
        <f t="shared" si="7"/>
        <v>24140.909090909096</v>
      </c>
      <c r="L113" s="49" t="s">
        <v>116</v>
      </c>
    </row>
    <row r="114" spans="1:12" ht="21">
      <c r="A114" s="58">
        <v>93</v>
      </c>
      <c r="B114" s="57" t="s">
        <v>336</v>
      </c>
      <c r="C114" s="56" t="s">
        <v>131</v>
      </c>
      <c r="D114" s="55" t="s">
        <v>135</v>
      </c>
      <c r="E114" s="49">
        <v>11.3</v>
      </c>
      <c r="F114" s="54">
        <v>11</v>
      </c>
      <c r="G114" s="53" t="s">
        <v>129</v>
      </c>
      <c r="H114" s="52">
        <v>23500</v>
      </c>
      <c r="I114" s="51"/>
      <c r="J114" s="50">
        <f t="shared" si="6"/>
        <v>2136.3636363636365</v>
      </c>
      <c r="K114" s="50">
        <f t="shared" si="7"/>
        <v>24140.909090909096</v>
      </c>
      <c r="L114" s="49" t="s">
        <v>116</v>
      </c>
    </row>
    <row r="115" spans="1:12" ht="21">
      <c r="A115" s="58">
        <v>94</v>
      </c>
      <c r="B115" s="57" t="s">
        <v>336</v>
      </c>
      <c r="C115" s="56" t="s">
        <v>131</v>
      </c>
      <c r="D115" s="55" t="s">
        <v>134</v>
      </c>
      <c r="E115" s="49">
        <v>11.3</v>
      </c>
      <c r="F115" s="54">
        <v>11</v>
      </c>
      <c r="G115" s="49" t="s">
        <v>132</v>
      </c>
      <c r="H115" s="52">
        <v>24900</v>
      </c>
      <c r="I115" s="51"/>
      <c r="J115" s="50">
        <f t="shared" si="6"/>
        <v>2263.6363636363635</v>
      </c>
      <c r="K115" s="50">
        <f t="shared" si="7"/>
        <v>25579.090909090908</v>
      </c>
      <c r="L115" s="49" t="s">
        <v>116</v>
      </c>
    </row>
    <row r="116" spans="1:12" ht="21">
      <c r="A116" s="58">
        <v>95</v>
      </c>
      <c r="B116" s="57" t="s">
        <v>336</v>
      </c>
      <c r="C116" s="56" t="s">
        <v>131</v>
      </c>
      <c r="D116" s="55" t="s">
        <v>133</v>
      </c>
      <c r="E116" s="49">
        <v>11.3</v>
      </c>
      <c r="F116" s="54">
        <v>11</v>
      </c>
      <c r="G116" s="49" t="s">
        <v>132</v>
      </c>
      <c r="H116" s="52">
        <v>24900</v>
      </c>
      <c r="I116" s="51"/>
      <c r="J116" s="50">
        <f t="shared" si="6"/>
        <v>2263.6363636363635</v>
      </c>
      <c r="K116" s="50">
        <f t="shared" si="7"/>
        <v>25579.090909090908</v>
      </c>
      <c r="L116" s="49" t="s">
        <v>116</v>
      </c>
    </row>
    <row r="117" spans="1:12" ht="21">
      <c r="A117" s="58">
        <v>96</v>
      </c>
      <c r="B117" s="57" t="s">
        <v>336</v>
      </c>
      <c r="C117" s="56" t="s">
        <v>131</v>
      </c>
      <c r="D117" s="55" t="s">
        <v>130</v>
      </c>
      <c r="E117" s="49">
        <v>11.3</v>
      </c>
      <c r="F117" s="54">
        <v>11</v>
      </c>
      <c r="G117" s="53" t="s">
        <v>129</v>
      </c>
      <c r="H117" s="52">
        <v>24900</v>
      </c>
      <c r="I117" s="51"/>
      <c r="J117" s="50">
        <f t="shared" si="6"/>
        <v>2263.6363636363635</v>
      </c>
      <c r="K117" s="50">
        <f t="shared" si="7"/>
        <v>25579.090909090908</v>
      </c>
      <c r="L117" s="49" t="s">
        <v>116</v>
      </c>
    </row>
    <row r="118" spans="1:12" ht="21">
      <c r="A118" s="58">
        <v>97</v>
      </c>
      <c r="B118" s="59" t="s">
        <v>337</v>
      </c>
      <c r="C118" s="56" t="s">
        <v>128</v>
      </c>
      <c r="D118" s="55" t="s">
        <v>127</v>
      </c>
      <c r="E118" s="49">
        <v>10.54</v>
      </c>
      <c r="F118" s="54">
        <v>11</v>
      </c>
      <c r="G118" s="60" t="s">
        <v>123</v>
      </c>
      <c r="H118" s="52">
        <v>29300</v>
      </c>
      <c r="I118" s="51" t="s">
        <v>126</v>
      </c>
      <c r="J118" s="50">
        <f t="shared" si="6"/>
        <v>2663.6363636363635</v>
      </c>
      <c r="K118" s="50">
        <f t="shared" si="7"/>
        <v>28074.727272727268</v>
      </c>
      <c r="L118" s="49" t="s">
        <v>116</v>
      </c>
    </row>
    <row r="119" spans="1:12" ht="21">
      <c r="A119" s="58">
        <v>98</v>
      </c>
      <c r="B119" s="59" t="s">
        <v>338</v>
      </c>
      <c r="C119" s="56" t="s">
        <v>125</v>
      </c>
      <c r="D119" s="55" t="s">
        <v>124</v>
      </c>
      <c r="E119" s="49">
        <v>10.54</v>
      </c>
      <c r="F119" s="54">
        <v>11</v>
      </c>
      <c r="G119" s="49" t="s">
        <v>123</v>
      </c>
      <c r="H119" s="52">
        <v>29300</v>
      </c>
      <c r="I119" s="51" t="s">
        <v>120</v>
      </c>
      <c r="J119" s="50">
        <f t="shared" si="6"/>
        <v>2663.6363636363635</v>
      </c>
      <c r="K119" s="50">
        <f t="shared" si="7"/>
        <v>28074.727272727268</v>
      </c>
      <c r="L119" s="49" t="s">
        <v>116</v>
      </c>
    </row>
    <row r="120" spans="1:12" ht="21">
      <c r="A120" s="58">
        <v>99</v>
      </c>
      <c r="B120" s="57" t="s">
        <v>339</v>
      </c>
      <c r="C120" s="56" t="s">
        <v>119</v>
      </c>
      <c r="D120" s="55" t="s">
        <v>122</v>
      </c>
      <c r="E120" s="49">
        <v>9.77</v>
      </c>
      <c r="F120" s="54">
        <v>10</v>
      </c>
      <c r="G120" s="53" t="s">
        <v>121</v>
      </c>
      <c r="H120" s="52">
        <v>47300</v>
      </c>
      <c r="I120" s="51" t="s">
        <v>120</v>
      </c>
      <c r="J120" s="50">
        <f t="shared" si="6"/>
        <v>4730</v>
      </c>
      <c r="K120" s="50">
        <f t="shared" si="7"/>
        <v>46212.1</v>
      </c>
      <c r="L120" s="49" t="s">
        <v>116</v>
      </c>
    </row>
    <row r="121" spans="1:12" ht="21">
      <c r="A121" s="43">
        <v>100</v>
      </c>
      <c r="B121" s="48" t="s">
        <v>340</v>
      </c>
      <c r="C121" s="47" t="s">
        <v>119</v>
      </c>
      <c r="D121" s="46" t="s">
        <v>118</v>
      </c>
      <c r="E121" s="41">
        <v>46.3</v>
      </c>
      <c r="F121" s="45">
        <v>44</v>
      </c>
      <c r="G121" s="41" t="s">
        <v>117</v>
      </c>
      <c r="H121" s="44">
        <v>111700</v>
      </c>
      <c r="I121" s="43"/>
      <c r="J121" s="42">
        <f t="shared" si="6"/>
        <v>2538.6363636363635</v>
      </c>
      <c r="K121" s="42">
        <f t="shared" si="7"/>
        <v>117538.86363636362</v>
      </c>
      <c r="L121" s="41" t="s">
        <v>116</v>
      </c>
    </row>
  </sheetData>
  <mergeCells count="1">
    <mergeCell ref="C1:D1"/>
  </mergeCells>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課題4_1</vt:lpstr>
      <vt:lpstr>課題4_2</vt:lpstr>
      <vt:lpstr>課題4_3</vt:lpstr>
      <vt:lpstr>お客様から頂いたデータ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小川可亜那</dc:creator>
  <cp:lastModifiedBy>小川可亜那</cp:lastModifiedBy>
  <dcterms:created xsi:type="dcterms:W3CDTF">2018-06-16T05:05:26Z</dcterms:created>
  <dcterms:modified xsi:type="dcterms:W3CDTF">2020-03-03T08:14:16Z</dcterms:modified>
</cp:coreProperties>
</file>